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5_Budgetprocessen\BUDGET\BUDGET 2023\Förvaltningarnas budgetplan\Mallar BUN\"/>
    </mc:Choice>
  </mc:AlternateContent>
  <bookViews>
    <workbookView xWindow="570" yWindow="5865" windowWidth="11340" windowHeight="6030" activeTab="1"/>
  </bookViews>
  <sheets>
    <sheet name="Resultaträkning" sheetId="5" r:id="rId1"/>
    <sheet name="Investeringsbudget" sheetId="3" r:id="rId2"/>
    <sheet name="B10a Budget - treårsplan" sheetId="6" r:id="rId3"/>
  </sheets>
  <definedNames>
    <definedName name="_xlnm.Print_Titles" localSheetId="2">'B10a Budget - treårsplan'!$1:$1</definedName>
  </definedNames>
  <calcPr calcId="162913"/>
</workbook>
</file>

<file path=xl/calcChain.xml><?xml version="1.0" encoding="utf-8"?>
<calcChain xmlns="http://schemas.openxmlformats.org/spreadsheetml/2006/main">
  <c r="D73" i="6" l="1"/>
  <c r="D74" i="6"/>
  <c r="C73" i="6"/>
  <c r="C74" i="6"/>
  <c r="C71" i="6"/>
  <c r="B13" i="5" l="1"/>
  <c r="D5" i="5" l="1"/>
  <c r="E5" i="5"/>
  <c r="G5" i="5"/>
  <c r="F5" i="5" l="1"/>
  <c r="D75" i="6"/>
  <c r="H74" i="6"/>
  <c r="E74" i="6"/>
  <c r="G74" i="6"/>
  <c r="F74" i="6"/>
  <c r="E73" i="6"/>
  <c r="H73" i="6"/>
  <c r="F73" i="6"/>
  <c r="G73" i="6"/>
  <c r="C75" i="6"/>
  <c r="E75" i="6" l="1"/>
  <c r="G75" i="6"/>
  <c r="H75" i="6"/>
  <c r="F75" i="6"/>
  <c r="C5" i="5" l="1"/>
  <c r="D71" i="6" l="1"/>
  <c r="E71" i="6"/>
  <c r="E79" i="6" s="1"/>
  <c r="F71" i="6"/>
  <c r="F79" i="6" s="1"/>
  <c r="G71" i="6"/>
  <c r="G79" i="6" s="1"/>
  <c r="H71" i="6"/>
  <c r="H79" i="6" s="1"/>
  <c r="F9" i="3" l="1"/>
  <c r="G9" i="5" l="1"/>
  <c r="G13" i="5" s="1"/>
  <c r="F9" i="5"/>
  <c r="F13" i="5" s="1"/>
  <c r="E9" i="5"/>
  <c r="E13" i="5" s="1"/>
  <c r="D9" i="5"/>
  <c r="D13" i="5" s="1"/>
  <c r="C9" i="5"/>
  <c r="C13" i="5" s="1"/>
  <c r="C2" i="5"/>
  <c r="D2" i="5" s="1"/>
  <c r="E2" i="5" s="1"/>
  <c r="F2" i="5" s="1"/>
  <c r="G2" i="5" s="1"/>
  <c r="E9" i="3" l="1"/>
  <c r="D9" i="3"/>
  <c r="C9" i="3"/>
  <c r="B9" i="3"/>
  <c r="C2" i="3"/>
  <c r="D2" i="3" s="1"/>
  <c r="E2" i="3" s="1"/>
  <c r="F2" i="3" s="1"/>
  <c r="B5" i="5"/>
  <c r="B9" i="5" s="1"/>
</calcChain>
</file>

<file path=xl/sharedStrings.xml><?xml version="1.0" encoding="utf-8"?>
<sst xmlns="http://schemas.openxmlformats.org/spreadsheetml/2006/main" count="183" uniqueCount="53">
  <si>
    <t>Bokslut</t>
  </si>
  <si>
    <t>Budget</t>
  </si>
  <si>
    <t>Plan</t>
  </si>
  <si>
    <t>Intäkter (+)</t>
  </si>
  <si>
    <t>Kostnader (-)</t>
  </si>
  <si>
    <t>Personalkostader</t>
  </si>
  <si>
    <t>Lokalkostnader</t>
  </si>
  <si>
    <t>Övriga kostnader</t>
  </si>
  <si>
    <t>Nettokostnader</t>
  </si>
  <si>
    <t>Resultaträkning (tkr)</t>
  </si>
  <si>
    <t>Investeringsbudget, netto (tkr)</t>
  </si>
  <si>
    <t>Projekt</t>
  </si>
  <si>
    <t>Text</t>
  </si>
  <si>
    <t>Summa</t>
  </si>
  <si>
    <t xml:space="preserve"> </t>
  </si>
  <si>
    <t/>
  </si>
  <si>
    <t>K Kostnader/Utgifter</t>
  </si>
  <si>
    <t>513 Insatser enligt LSS/SFB</t>
  </si>
  <si>
    <t>6 Barn- och utbildningsnämnden</t>
  </si>
  <si>
    <t>I Intäkter/Inkomster</t>
  </si>
  <si>
    <t>499 Nämndövergripande verksamhet</t>
  </si>
  <si>
    <t>478 Uppdragsutbildning</t>
  </si>
  <si>
    <t>476 SFI, Svenska för invandrare</t>
  </si>
  <si>
    <t>475 Högskoleutbildning / YH</t>
  </si>
  <si>
    <t>474 Särvux</t>
  </si>
  <si>
    <t>472 Gy vuxen- o påbyggnadsutb</t>
  </si>
  <si>
    <t>470 Grundläggande vuxenutbildning</t>
  </si>
  <si>
    <t>453 Gymnasiesärskola</t>
  </si>
  <si>
    <t>450 Gymnasieskola</t>
  </si>
  <si>
    <t>443 Grundsärskola</t>
  </si>
  <si>
    <t>440 Grundskola</t>
  </si>
  <si>
    <t>435 Förskoleklass</t>
  </si>
  <si>
    <t>425 Skolbarnomsorg / Fritidshem</t>
  </si>
  <si>
    <t>415 Öppen fritidsverksamhet</t>
  </si>
  <si>
    <t>412 Ped omsorg / Familjedaghem</t>
  </si>
  <si>
    <t>407 Förskola</t>
  </si>
  <si>
    <t>400 Öppen förskola</t>
  </si>
  <si>
    <t>330 Musikskola/Kulturskola</t>
  </si>
  <si>
    <t>130 Övrig politisk verksamhet</t>
  </si>
  <si>
    <t>100 Nämnd- och styrelseverksamhet</t>
  </si>
  <si>
    <t>Plan 
2024</t>
  </si>
  <si>
    <t>Ktyp</t>
  </si>
  <si>
    <t>Nämnd</t>
  </si>
  <si>
    <t>Budget 
2022</t>
  </si>
  <si>
    <t>Plan 
2025</t>
  </si>
  <si>
    <t>510 Vård och omsorg om äldre</t>
  </si>
  <si>
    <t>920 Gemensamma verksamheter</t>
  </si>
  <si>
    <t>Diff mot ram</t>
  </si>
  <si>
    <t>Ram KF 2022-06-14</t>
  </si>
  <si>
    <t>Ram 2022</t>
  </si>
  <si>
    <t>Redovisat 
2021</t>
  </si>
  <si>
    <t>Budget 
2023</t>
  </si>
  <si>
    <t>Plan 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</si>
</sst>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0"/>
      <color rgb="FFFF0000"/>
      <name val="Arial"/>
      <family val="2"/>
    </font>
    <font>
      <b/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76933C"/>
      </patternFill>
    </fill>
    <fill>
      <patternFill patternType="solid">
        <fgColor rgb="FFFFFFFF"/>
      </patternFill>
    </fill>
    <fill>
      <patternFill patternType="solid">
        <fgColor rgb="FFEBF2FB"/>
      </patternFill>
    </fill>
    <fill>
      <patternFill patternType="solid">
        <fgColor rgb="FF538DD5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0" fillId="0" borderId="0" xfId="0" applyNumberFormat="1"/>
    <xf numFmtId="3" fontId="1" fillId="0" borderId="0" xfId="0" applyNumberFormat="1" applyFont="1" applyFill="1" applyAlignment="1">
      <alignment horizontal="right"/>
    </xf>
    <xf numFmtId="3" fontId="0" fillId="0" borderId="0" xfId="0" applyNumberFormat="1" applyFill="1"/>
    <xf numFmtId="0" fontId="2" fillId="0" borderId="0" xfId="0" applyFont="1"/>
    <xf numFmtId="3" fontId="1" fillId="0" borderId="0" xfId="0" applyNumberFormat="1" applyFont="1"/>
    <xf numFmtId="1" fontId="1" fillId="0" borderId="1" xfId="0" applyNumberFormat="1" applyFont="1" applyBorder="1"/>
    <xf numFmtId="1" fontId="1" fillId="0" borderId="0" xfId="0" applyNumberFormat="1" applyFont="1"/>
    <xf numFmtId="0" fontId="3" fillId="0" borderId="0" xfId="0" applyFont="1"/>
    <xf numFmtId="1" fontId="1" fillId="0" borderId="1" xfId="0" applyNumberFormat="1" applyFont="1" applyFill="1" applyBorder="1"/>
    <xf numFmtId="3" fontId="3" fillId="0" borderId="0" xfId="0" applyNumberFormat="1" applyFont="1"/>
    <xf numFmtId="3" fontId="1" fillId="0" borderId="0" xfId="0" applyNumberFormat="1" applyFont="1" applyFill="1"/>
    <xf numFmtId="0" fontId="4" fillId="0" borderId="0" xfId="2"/>
    <xf numFmtId="3" fontId="5" fillId="2" borderId="0" xfId="2" applyNumberFormat="1" applyFont="1" applyFill="1"/>
    <xf numFmtId="0" fontId="5" fillId="2" borderId="0" xfId="2" applyFont="1" applyFill="1"/>
    <xf numFmtId="3" fontId="4" fillId="3" borderId="0" xfId="2" applyNumberFormat="1" applyFill="1"/>
    <xf numFmtId="0" fontId="4" fillId="3" borderId="0" xfId="2" applyFill="1"/>
    <xf numFmtId="3" fontId="4" fillId="4" borderId="0" xfId="2" applyNumberFormat="1" applyFill="1"/>
    <xf numFmtId="0" fontId="4" fillId="4" borderId="0" xfId="2" applyFill="1"/>
    <xf numFmtId="0" fontId="5" fillId="5" borderId="0" xfId="2" applyFont="1" applyFill="1" applyAlignment="1">
      <alignment horizontal="center" wrapText="1"/>
    </xf>
    <xf numFmtId="3" fontId="4" fillId="0" borderId="0" xfId="2" applyNumberFormat="1"/>
    <xf numFmtId="0" fontId="6" fillId="0" borderId="0" xfId="0" applyFont="1"/>
    <xf numFmtId="3" fontId="6" fillId="0" borderId="0" xfId="0" applyNumberFormat="1" applyFont="1" applyFill="1"/>
    <xf numFmtId="3" fontId="6" fillId="0" borderId="0" xfId="0" applyNumberFormat="1" applyFont="1"/>
    <xf numFmtId="0" fontId="7" fillId="3" borderId="0" xfId="2" applyFont="1" applyFill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workbookViewId="0">
      <selection activeCell="C39" sqref="C39"/>
    </sheetView>
  </sheetViews>
  <sheetFormatPr defaultRowHeight="12.75" x14ac:dyDescent="0.2"/>
  <cols>
    <col min="1" max="1" width="25.42578125" bestFit="1" customWidth="1"/>
    <col min="2" max="7" width="9.140625" style="4"/>
  </cols>
  <sheetData>
    <row r="1" spans="1:7" s="2" customFormat="1" ht="18" x14ac:dyDescent="0.25">
      <c r="A1" s="7" t="s">
        <v>9</v>
      </c>
      <c r="B1" s="3" t="s">
        <v>0</v>
      </c>
      <c r="C1" s="3" t="s">
        <v>1</v>
      </c>
      <c r="D1" s="5" t="s">
        <v>1</v>
      </c>
      <c r="E1" s="3" t="s">
        <v>2</v>
      </c>
      <c r="F1" s="3" t="s">
        <v>2</v>
      </c>
      <c r="G1" s="3" t="s">
        <v>2</v>
      </c>
    </row>
    <row r="2" spans="1:7" s="10" customFormat="1" x14ac:dyDescent="0.2">
      <c r="A2" s="9"/>
      <c r="B2" s="9">
        <v>2021</v>
      </c>
      <c r="C2" s="9">
        <f>B2+1</f>
        <v>2022</v>
      </c>
      <c r="D2" s="9">
        <f>C2+1</f>
        <v>2023</v>
      </c>
      <c r="E2" s="9">
        <f>D2+1</f>
        <v>2024</v>
      </c>
      <c r="F2" s="9">
        <f>E2+1</f>
        <v>2025</v>
      </c>
      <c r="G2" s="9">
        <f>F2+1</f>
        <v>2026</v>
      </c>
    </row>
    <row r="3" spans="1:7" x14ac:dyDescent="0.2">
      <c r="D3" s="6"/>
    </row>
    <row r="4" spans="1:7" s="1" customFormat="1" ht="18" customHeight="1" x14ac:dyDescent="0.2">
      <c r="A4" s="1" t="s">
        <v>3</v>
      </c>
      <c r="B4" s="3">
        <v>78381.600000000006</v>
      </c>
      <c r="C4" s="5">
        <v>49700</v>
      </c>
      <c r="D4" s="5"/>
      <c r="E4" s="5"/>
      <c r="F4" s="5"/>
      <c r="G4" s="5"/>
    </row>
    <row r="5" spans="1:7" s="1" customFormat="1" ht="18" customHeight="1" x14ac:dyDescent="0.2">
      <c r="A5" s="1" t="s">
        <v>4</v>
      </c>
      <c r="B5" s="8">
        <f t="shared" ref="B5:G5" si="0">SUM(B6:B8)</f>
        <v>-653292.4</v>
      </c>
      <c r="C5" s="8">
        <f t="shared" si="0"/>
        <v>-648109</v>
      </c>
      <c r="D5" s="8">
        <f t="shared" si="0"/>
        <v>0</v>
      </c>
      <c r="E5" s="8">
        <f t="shared" si="0"/>
        <v>0</v>
      </c>
      <c r="F5" s="8">
        <f t="shared" si="0"/>
        <v>0</v>
      </c>
      <c r="G5" s="8">
        <f t="shared" si="0"/>
        <v>0</v>
      </c>
    </row>
    <row r="6" spans="1:7" x14ac:dyDescent="0.2">
      <c r="A6" t="s">
        <v>5</v>
      </c>
      <c r="B6" s="4">
        <v>-374408.6</v>
      </c>
      <c r="C6" s="4">
        <v>-366086</v>
      </c>
    </row>
    <row r="7" spans="1:7" x14ac:dyDescent="0.2">
      <c r="A7" t="s">
        <v>6</v>
      </c>
      <c r="B7" s="4">
        <v>-99161.4</v>
      </c>
      <c r="C7" s="4">
        <v>-107977</v>
      </c>
    </row>
    <row r="8" spans="1:7" x14ac:dyDescent="0.2">
      <c r="A8" t="s">
        <v>7</v>
      </c>
      <c r="B8" s="4">
        <v>-179722.4</v>
      </c>
      <c r="C8" s="4">
        <v>-174046</v>
      </c>
    </row>
    <row r="9" spans="1:7" s="1" customFormat="1" ht="18" customHeight="1" x14ac:dyDescent="0.2">
      <c r="A9" s="1" t="s">
        <v>8</v>
      </c>
      <c r="B9" s="14">
        <f t="shared" ref="B9:G9" si="1">SUM(B4:B5)</f>
        <v>-574910.80000000005</v>
      </c>
      <c r="C9" s="14">
        <f t="shared" si="1"/>
        <v>-598409</v>
      </c>
      <c r="D9" s="8">
        <f t="shared" si="1"/>
        <v>0</v>
      </c>
      <c r="E9" s="8">
        <f t="shared" si="1"/>
        <v>0</v>
      </c>
      <c r="F9" s="8">
        <f t="shared" si="1"/>
        <v>0</v>
      </c>
      <c r="G9" s="8">
        <f t="shared" si="1"/>
        <v>0</v>
      </c>
    </row>
    <row r="10" spans="1:7" x14ac:dyDescent="0.2">
      <c r="A10" s="11" t="s">
        <v>49</v>
      </c>
      <c r="B10" s="6">
        <v>-582272</v>
      </c>
      <c r="C10" s="6">
        <v>-598409</v>
      </c>
      <c r="D10" s="6"/>
    </row>
    <row r="11" spans="1:7" x14ac:dyDescent="0.2">
      <c r="A11" s="24" t="s">
        <v>48</v>
      </c>
      <c r="B11" s="25"/>
      <c r="C11" s="25"/>
      <c r="D11" s="26">
        <v>-622413</v>
      </c>
      <c r="E11" s="26">
        <v>-635144</v>
      </c>
      <c r="F11" s="26">
        <v>-648124</v>
      </c>
      <c r="G11" s="26">
        <v>-660423</v>
      </c>
    </row>
    <row r="12" spans="1:7" x14ac:dyDescent="0.2">
      <c r="A12" s="11"/>
      <c r="B12" s="6"/>
      <c r="C12" s="6"/>
      <c r="D12" s="6"/>
    </row>
    <row r="13" spans="1:7" x14ac:dyDescent="0.2">
      <c r="A13" s="11" t="s">
        <v>47</v>
      </c>
      <c r="B13" s="4">
        <f>-B10+B9</f>
        <v>7361.1999999999534</v>
      </c>
      <c r="C13" s="4">
        <f>-C10+C9</f>
        <v>0</v>
      </c>
      <c r="D13" s="6">
        <f>D11-D9</f>
        <v>-622413</v>
      </c>
      <c r="E13" s="6">
        <f t="shared" ref="E13:G13" si="2">E11-E9</f>
        <v>-635144</v>
      </c>
      <c r="F13" s="6">
        <f t="shared" si="2"/>
        <v>-648124</v>
      </c>
      <c r="G13" s="6">
        <f t="shared" si="2"/>
        <v>-660423</v>
      </c>
    </row>
    <row r="14" spans="1:7" x14ac:dyDescent="0.2">
      <c r="A14" s="11"/>
      <c r="D14" s="6"/>
      <c r="F14" s="13" t="s">
        <v>14</v>
      </c>
    </row>
    <row r="15" spans="1:7" x14ac:dyDescent="0.2">
      <c r="A15" s="11"/>
      <c r="D15" s="6"/>
    </row>
    <row r="16" spans="1:7" x14ac:dyDescent="0.2">
      <c r="D16" s="6"/>
    </row>
    <row r="17" spans="4:4" x14ac:dyDescent="0.2">
      <c r="D17" s="6"/>
    </row>
    <row r="18" spans="4:4" x14ac:dyDescent="0.2">
      <c r="D18" s="6"/>
    </row>
    <row r="19" spans="4:4" x14ac:dyDescent="0.2">
      <c r="D19" s="6"/>
    </row>
    <row r="20" spans="4:4" x14ac:dyDescent="0.2">
      <c r="D20" s="6"/>
    </row>
    <row r="21" spans="4:4" x14ac:dyDescent="0.2">
      <c r="D21" s="6"/>
    </row>
    <row r="22" spans="4:4" x14ac:dyDescent="0.2">
      <c r="D22" s="6"/>
    </row>
    <row r="23" spans="4:4" x14ac:dyDescent="0.2">
      <c r="D23" s="6"/>
    </row>
    <row r="24" spans="4:4" x14ac:dyDescent="0.2">
      <c r="D24" s="6"/>
    </row>
    <row r="25" spans="4:4" x14ac:dyDescent="0.2">
      <c r="D25" s="6"/>
    </row>
    <row r="26" spans="4:4" x14ac:dyDescent="0.2">
      <c r="D26" s="6"/>
    </row>
    <row r="27" spans="4:4" x14ac:dyDescent="0.2">
      <c r="D27" s="6"/>
    </row>
    <row r="28" spans="4:4" x14ac:dyDescent="0.2">
      <c r="D28" s="6"/>
    </row>
    <row r="29" spans="4:4" x14ac:dyDescent="0.2">
      <c r="D29" s="6"/>
    </row>
    <row r="30" spans="4:4" x14ac:dyDescent="0.2">
      <c r="D30" s="6"/>
    </row>
    <row r="31" spans="4:4" x14ac:dyDescent="0.2">
      <c r="D31" s="6"/>
    </row>
    <row r="32" spans="4:4" x14ac:dyDescent="0.2">
      <c r="D32" s="6"/>
    </row>
    <row r="33" spans="4:4" x14ac:dyDescent="0.2">
      <c r="D33" s="6"/>
    </row>
    <row r="34" spans="4:4" x14ac:dyDescent="0.2">
      <c r="D34" s="6"/>
    </row>
    <row r="35" spans="4:4" x14ac:dyDescent="0.2">
      <c r="D35" s="6"/>
    </row>
    <row r="36" spans="4:4" x14ac:dyDescent="0.2">
      <c r="D36" s="6"/>
    </row>
    <row r="37" spans="4:4" x14ac:dyDescent="0.2">
      <c r="D37" s="6"/>
    </row>
    <row r="38" spans="4:4" x14ac:dyDescent="0.2">
      <c r="D38" s="6"/>
    </row>
    <row r="39" spans="4:4" x14ac:dyDescent="0.2">
      <c r="D39" s="6"/>
    </row>
    <row r="40" spans="4:4" x14ac:dyDescent="0.2">
      <c r="D40" s="6"/>
    </row>
    <row r="41" spans="4:4" x14ac:dyDescent="0.2">
      <c r="D41" s="6"/>
    </row>
    <row r="42" spans="4:4" x14ac:dyDescent="0.2">
      <c r="D42" s="6"/>
    </row>
    <row r="43" spans="4:4" x14ac:dyDescent="0.2">
      <c r="D43" s="6"/>
    </row>
    <row r="44" spans="4:4" x14ac:dyDescent="0.2">
      <c r="D44" s="6"/>
    </row>
    <row r="45" spans="4:4" x14ac:dyDescent="0.2">
      <c r="D45" s="6"/>
    </row>
    <row r="46" spans="4:4" x14ac:dyDescent="0.2">
      <c r="D46" s="6"/>
    </row>
    <row r="47" spans="4:4" x14ac:dyDescent="0.2">
      <c r="D47" s="6"/>
    </row>
    <row r="48" spans="4:4" x14ac:dyDescent="0.2">
      <c r="D48" s="6"/>
    </row>
    <row r="49" spans="4:4" x14ac:dyDescent="0.2">
      <c r="D49" s="6"/>
    </row>
    <row r="50" spans="4:4" x14ac:dyDescent="0.2">
      <c r="D50" s="6"/>
    </row>
    <row r="51" spans="4:4" x14ac:dyDescent="0.2">
      <c r="D51" s="6"/>
    </row>
    <row r="52" spans="4:4" x14ac:dyDescent="0.2">
      <c r="D52" s="6"/>
    </row>
    <row r="53" spans="4:4" x14ac:dyDescent="0.2">
      <c r="D53" s="6"/>
    </row>
  </sheetData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A23" sqref="A23"/>
    </sheetView>
  </sheetViews>
  <sheetFormatPr defaultRowHeight="12.75" x14ac:dyDescent="0.2"/>
  <cols>
    <col min="1" max="1" width="38" bestFit="1" customWidth="1"/>
    <col min="2" max="5" width="9.140625" style="4"/>
  </cols>
  <sheetData>
    <row r="1" spans="1:6" s="2" customFormat="1" ht="15.75" customHeight="1" x14ac:dyDescent="0.25">
      <c r="A1" s="7" t="s">
        <v>10</v>
      </c>
      <c r="B1" s="5" t="s">
        <v>1</v>
      </c>
      <c r="C1" s="5" t="s">
        <v>1</v>
      </c>
      <c r="D1" s="3" t="s">
        <v>2</v>
      </c>
      <c r="E1" s="3" t="s">
        <v>2</v>
      </c>
      <c r="F1" s="3" t="s">
        <v>2</v>
      </c>
    </row>
    <row r="2" spans="1:6" s="10" customFormat="1" x14ac:dyDescent="0.2">
      <c r="A2" s="9"/>
      <c r="B2" s="12">
        <v>2022</v>
      </c>
      <c r="C2" s="9">
        <f>B2+1</f>
        <v>2023</v>
      </c>
      <c r="D2" s="9">
        <f>C2+1</f>
        <v>2024</v>
      </c>
      <c r="E2" s="9">
        <f>D2+1</f>
        <v>2025</v>
      </c>
      <c r="F2" s="9">
        <f>E2+1</f>
        <v>2026</v>
      </c>
    </row>
    <row r="3" spans="1:6" s="1" customFormat="1" x14ac:dyDescent="0.2">
      <c r="A3" s="1" t="s">
        <v>11</v>
      </c>
      <c r="B3" s="5"/>
      <c r="C3" s="3"/>
      <c r="D3" s="3"/>
      <c r="E3" s="3"/>
      <c r="F3" s="3"/>
    </row>
    <row r="4" spans="1:6" x14ac:dyDescent="0.2">
      <c r="A4" t="s">
        <v>12</v>
      </c>
      <c r="B4" s="4">
        <v>0</v>
      </c>
      <c r="C4" s="4">
        <v>0</v>
      </c>
      <c r="D4" s="4">
        <v>0</v>
      </c>
      <c r="E4" s="4">
        <v>0</v>
      </c>
      <c r="F4" s="4">
        <v>0</v>
      </c>
    </row>
    <row r="5" spans="1:6" x14ac:dyDescent="0.2">
      <c r="A5" t="s">
        <v>12</v>
      </c>
      <c r="B5" s="4">
        <v>0</v>
      </c>
      <c r="C5" s="4">
        <v>0</v>
      </c>
      <c r="D5" s="4">
        <v>0</v>
      </c>
      <c r="E5" s="4">
        <v>0</v>
      </c>
      <c r="F5" s="4">
        <v>0</v>
      </c>
    </row>
    <row r="6" spans="1:6" x14ac:dyDescent="0.2">
      <c r="A6" t="s">
        <v>12</v>
      </c>
      <c r="B6" s="4">
        <v>0</v>
      </c>
      <c r="C6" s="4">
        <v>0</v>
      </c>
      <c r="D6" s="4">
        <v>0</v>
      </c>
      <c r="E6" s="4">
        <v>0</v>
      </c>
      <c r="F6" s="4">
        <v>0</v>
      </c>
    </row>
    <row r="7" spans="1:6" x14ac:dyDescent="0.2">
      <c r="A7" t="s">
        <v>12</v>
      </c>
      <c r="B7" s="4">
        <v>0</v>
      </c>
      <c r="C7" s="4">
        <v>0</v>
      </c>
      <c r="D7" s="4">
        <v>0</v>
      </c>
      <c r="E7" s="4">
        <v>0</v>
      </c>
      <c r="F7" s="4">
        <v>0</v>
      </c>
    </row>
    <row r="8" spans="1:6" x14ac:dyDescent="0.2">
      <c r="A8" t="s">
        <v>12</v>
      </c>
      <c r="B8" s="4">
        <v>0</v>
      </c>
      <c r="C8" s="4">
        <v>0</v>
      </c>
      <c r="D8" s="4">
        <v>0</v>
      </c>
      <c r="E8" s="4">
        <v>0</v>
      </c>
      <c r="F8" s="4">
        <v>0</v>
      </c>
    </row>
    <row r="9" spans="1:6" s="1" customFormat="1" ht="24.75" customHeight="1" x14ac:dyDescent="0.2">
      <c r="A9" s="1" t="s">
        <v>13</v>
      </c>
      <c r="B9" s="8">
        <f>SUM(B4:B8)</f>
        <v>0</v>
      </c>
      <c r="C9" s="8">
        <f>SUM(C4:C8)</f>
        <v>0</v>
      </c>
      <c r="D9" s="8">
        <f>SUM(D4:D8)</f>
        <v>0</v>
      </c>
      <c r="E9" s="8">
        <f>SUM(E4:E8)</f>
        <v>0</v>
      </c>
      <c r="F9" s="8">
        <f>SUM(F4:F8)</f>
        <v>0</v>
      </c>
    </row>
    <row r="10" spans="1:6" x14ac:dyDescent="0.2">
      <c r="B10" s="6"/>
    </row>
    <row r="11" spans="1:6" x14ac:dyDescent="0.2">
      <c r="A11" s="24" t="s">
        <v>48</v>
      </c>
      <c r="B11" s="25"/>
      <c r="C11" s="26">
        <v>4500</v>
      </c>
      <c r="D11" s="26">
        <v>4500</v>
      </c>
      <c r="E11" s="26">
        <v>4500</v>
      </c>
      <c r="F11" s="26">
        <v>4500</v>
      </c>
    </row>
    <row r="12" spans="1:6" x14ac:dyDescent="0.2">
      <c r="B12" s="6"/>
    </row>
    <row r="13" spans="1:6" x14ac:dyDescent="0.2">
      <c r="B13" s="6"/>
    </row>
    <row r="14" spans="1:6" x14ac:dyDescent="0.2">
      <c r="B14" s="6"/>
    </row>
    <row r="15" spans="1:6" x14ac:dyDescent="0.2">
      <c r="B15" s="6"/>
    </row>
    <row r="16" spans="1:6" x14ac:dyDescent="0.2">
      <c r="B16" s="6"/>
    </row>
    <row r="17" spans="2:5" x14ac:dyDescent="0.2">
      <c r="B17" s="6"/>
    </row>
    <row r="18" spans="2:5" x14ac:dyDescent="0.2">
      <c r="B18" s="6"/>
    </row>
    <row r="19" spans="2:5" x14ac:dyDescent="0.2">
      <c r="B19" s="6"/>
      <c r="C19"/>
      <c r="D19"/>
      <c r="E19"/>
    </row>
    <row r="20" spans="2:5" x14ac:dyDescent="0.2">
      <c r="B20" s="6"/>
      <c r="C20"/>
      <c r="D20"/>
      <c r="E20"/>
    </row>
    <row r="21" spans="2:5" x14ac:dyDescent="0.2">
      <c r="B21" s="6"/>
      <c r="C21"/>
      <c r="D21"/>
      <c r="E21"/>
    </row>
    <row r="22" spans="2:5" x14ac:dyDescent="0.2">
      <c r="B22" s="6"/>
      <c r="C22"/>
      <c r="D22"/>
      <c r="E22"/>
    </row>
    <row r="23" spans="2:5" x14ac:dyDescent="0.2">
      <c r="B23" s="6"/>
      <c r="C23"/>
      <c r="D23"/>
      <c r="E23"/>
    </row>
    <row r="24" spans="2:5" x14ac:dyDescent="0.2">
      <c r="B24" s="6"/>
      <c r="C24"/>
      <c r="D24"/>
      <c r="E24"/>
    </row>
    <row r="25" spans="2:5" x14ac:dyDescent="0.2">
      <c r="B25" s="6"/>
      <c r="C25"/>
      <c r="D25"/>
      <c r="E25"/>
    </row>
    <row r="26" spans="2:5" x14ac:dyDescent="0.2">
      <c r="B26" s="6"/>
      <c r="C26"/>
      <c r="D26"/>
      <c r="E26"/>
    </row>
    <row r="27" spans="2:5" x14ac:dyDescent="0.2">
      <c r="B27" s="6"/>
      <c r="C27"/>
      <c r="D27"/>
      <c r="E27"/>
    </row>
    <row r="28" spans="2:5" x14ac:dyDescent="0.2">
      <c r="B28" s="6"/>
      <c r="C28"/>
      <c r="D28"/>
      <c r="E28"/>
    </row>
    <row r="29" spans="2:5" x14ac:dyDescent="0.2">
      <c r="B29" s="6"/>
      <c r="C29"/>
      <c r="D29"/>
      <c r="E29"/>
    </row>
    <row r="30" spans="2:5" x14ac:dyDescent="0.2">
      <c r="B30" s="6"/>
      <c r="C30"/>
      <c r="D30"/>
      <c r="E30"/>
    </row>
    <row r="31" spans="2:5" x14ac:dyDescent="0.2">
      <c r="B31" s="6"/>
      <c r="C31"/>
      <c r="D31"/>
      <c r="E31"/>
    </row>
    <row r="32" spans="2:5" x14ac:dyDescent="0.2">
      <c r="B32" s="6"/>
      <c r="C32"/>
      <c r="D32"/>
      <c r="E32"/>
    </row>
    <row r="33" spans="2:5" x14ac:dyDescent="0.2">
      <c r="B33" s="6"/>
      <c r="C33"/>
      <c r="D33"/>
      <c r="E33"/>
    </row>
    <row r="34" spans="2:5" x14ac:dyDescent="0.2">
      <c r="B34" s="6"/>
      <c r="C34"/>
      <c r="D34"/>
      <c r="E34"/>
    </row>
    <row r="35" spans="2:5" x14ac:dyDescent="0.2">
      <c r="B35" s="6"/>
      <c r="C35"/>
      <c r="D35"/>
      <c r="E35"/>
    </row>
    <row r="36" spans="2:5" x14ac:dyDescent="0.2">
      <c r="B36" s="6"/>
      <c r="C36"/>
      <c r="D36"/>
      <c r="E36"/>
    </row>
    <row r="37" spans="2:5" x14ac:dyDescent="0.2">
      <c r="B37" s="6"/>
      <c r="C37"/>
      <c r="D37"/>
      <c r="E37"/>
    </row>
    <row r="38" spans="2:5" x14ac:dyDescent="0.2">
      <c r="B38" s="6"/>
      <c r="C38"/>
      <c r="D38"/>
      <c r="E38"/>
    </row>
    <row r="39" spans="2:5" x14ac:dyDescent="0.2">
      <c r="B39" s="6"/>
      <c r="C39"/>
      <c r="D39"/>
      <c r="E39"/>
    </row>
    <row r="40" spans="2:5" x14ac:dyDescent="0.2">
      <c r="B40" s="6"/>
      <c r="C40"/>
      <c r="D40"/>
      <c r="E40"/>
    </row>
    <row r="41" spans="2:5" x14ac:dyDescent="0.2">
      <c r="B41" s="6"/>
      <c r="C41"/>
      <c r="D41"/>
      <c r="E41"/>
    </row>
    <row r="42" spans="2:5" x14ac:dyDescent="0.2">
      <c r="B42" s="6"/>
      <c r="C42"/>
      <c r="D42"/>
      <c r="E42"/>
    </row>
    <row r="43" spans="2:5" x14ac:dyDescent="0.2">
      <c r="B43" s="6"/>
      <c r="C43"/>
      <c r="D43"/>
      <c r="E43"/>
    </row>
    <row r="44" spans="2:5" x14ac:dyDescent="0.2">
      <c r="B44" s="6"/>
      <c r="C44"/>
      <c r="D44"/>
      <c r="E44"/>
    </row>
    <row r="45" spans="2:5" x14ac:dyDescent="0.2">
      <c r="B45" s="6"/>
      <c r="C45"/>
      <c r="D45"/>
      <c r="E45"/>
    </row>
    <row r="46" spans="2:5" x14ac:dyDescent="0.2">
      <c r="B46" s="6"/>
      <c r="C46"/>
      <c r="D46"/>
      <c r="E46"/>
    </row>
    <row r="47" spans="2:5" x14ac:dyDescent="0.2">
      <c r="B47" s="6"/>
      <c r="C47"/>
      <c r="D47"/>
      <c r="E47"/>
    </row>
    <row r="48" spans="2:5" x14ac:dyDescent="0.2">
      <c r="B48" s="6"/>
      <c r="C48"/>
      <c r="D48"/>
      <c r="E48"/>
    </row>
    <row r="49" spans="2:5" x14ac:dyDescent="0.2">
      <c r="B49" s="6"/>
      <c r="C49"/>
      <c r="D49"/>
      <c r="E49"/>
    </row>
    <row r="50" spans="2:5" x14ac:dyDescent="0.2">
      <c r="B50" s="6"/>
      <c r="C50"/>
      <c r="D50"/>
      <c r="E50"/>
    </row>
    <row r="51" spans="2:5" x14ac:dyDescent="0.2">
      <c r="B51" s="6"/>
      <c r="C51"/>
      <c r="D51"/>
      <c r="E51"/>
    </row>
    <row r="52" spans="2:5" x14ac:dyDescent="0.2">
      <c r="B52" s="6"/>
      <c r="C52"/>
      <c r="D52"/>
      <c r="E52"/>
    </row>
    <row r="53" spans="2:5" x14ac:dyDescent="0.2">
      <c r="B53" s="6"/>
      <c r="C53"/>
      <c r="D53"/>
      <c r="E53"/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9"/>
  <sheetViews>
    <sheetView topLeftCell="A51" workbookViewId="0">
      <selection activeCell="E77" sqref="E77:H77"/>
    </sheetView>
  </sheetViews>
  <sheetFormatPr defaultColWidth="8.7109375" defaultRowHeight="15" x14ac:dyDescent="0.25"/>
  <cols>
    <col min="1" max="1" width="30.140625" style="15" customWidth="1"/>
    <col min="2" max="2" width="19.42578125" style="15" customWidth="1"/>
    <col min="3" max="3" width="10.42578125" style="15" customWidth="1"/>
    <col min="4" max="8" width="8.85546875" style="15" customWidth="1"/>
    <col min="9" max="16384" width="8.7109375" style="15"/>
  </cols>
  <sheetData>
    <row r="1" spans="1:8" ht="30" x14ac:dyDescent="0.25">
      <c r="A1" s="22" t="s">
        <v>42</v>
      </c>
      <c r="B1" s="22" t="s">
        <v>41</v>
      </c>
      <c r="C1" s="22" t="s">
        <v>50</v>
      </c>
      <c r="D1" s="22" t="s">
        <v>43</v>
      </c>
      <c r="E1" s="22" t="s">
        <v>51</v>
      </c>
      <c r="F1" s="22" t="s">
        <v>40</v>
      </c>
      <c r="G1" s="22" t="s">
        <v>44</v>
      </c>
      <c r="H1" s="22" t="s">
        <v>52</v>
      </c>
    </row>
    <row r="2" spans="1:8" x14ac:dyDescent="0.25">
      <c r="A2" s="19" t="s">
        <v>18</v>
      </c>
      <c r="B2" s="27" t="s">
        <v>39</v>
      </c>
      <c r="C2" s="18"/>
      <c r="D2" s="18"/>
      <c r="E2" s="18"/>
      <c r="F2" s="18"/>
      <c r="G2" s="18"/>
      <c r="H2" s="18"/>
    </row>
    <row r="3" spans="1:8" x14ac:dyDescent="0.25">
      <c r="A3" s="21" t="s">
        <v>18</v>
      </c>
      <c r="B3" s="21" t="s">
        <v>19</v>
      </c>
      <c r="C3" s="20">
        <v>0</v>
      </c>
      <c r="D3" s="20">
        <v>0</v>
      </c>
      <c r="E3" s="20"/>
      <c r="F3" s="20"/>
      <c r="G3" s="20"/>
      <c r="H3" s="20"/>
    </row>
    <row r="4" spans="1:8" x14ac:dyDescent="0.25">
      <c r="A4" s="21" t="s">
        <v>18</v>
      </c>
      <c r="B4" s="21" t="s">
        <v>16</v>
      </c>
      <c r="C4" s="20">
        <v>-995.09523999999999</v>
      </c>
      <c r="D4" s="20">
        <v>-1512</v>
      </c>
      <c r="E4" s="20"/>
      <c r="F4" s="20"/>
      <c r="G4" s="20"/>
      <c r="H4" s="20"/>
    </row>
    <row r="5" spans="1:8" x14ac:dyDescent="0.25">
      <c r="A5" s="19" t="s">
        <v>18</v>
      </c>
      <c r="B5" s="27" t="s">
        <v>38</v>
      </c>
      <c r="C5" s="18"/>
      <c r="D5" s="18"/>
      <c r="E5" s="18"/>
      <c r="F5" s="18"/>
      <c r="G5" s="18"/>
      <c r="H5" s="18"/>
    </row>
    <row r="6" spans="1:8" x14ac:dyDescent="0.25">
      <c r="A6" s="21" t="s">
        <v>18</v>
      </c>
      <c r="B6" s="21" t="s">
        <v>19</v>
      </c>
      <c r="C6" s="20">
        <v>0</v>
      </c>
      <c r="D6" s="20">
        <v>0</v>
      </c>
      <c r="E6" s="20"/>
      <c r="F6" s="20"/>
      <c r="G6" s="20"/>
      <c r="H6" s="20"/>
    </row>
    <row r="7" spans="1:8" x14ac:dyDescent="0.25">
      <c r="A7" s="21" t="s">
        <v>18</v>
      </c>
      <c r="B7" s="21" t="s">
        <v>16</v>
      </c>
      <c r="C7" s="20">
        <v>0</v>
      </c>
      <c r="D7" s="20">
        <v>-15</v>
      </c>
      <c r="E7" s="20"/>
      <c r="F7" s="20"/>
      <c r="G7" s="20"/>
      <c r="H7" s="20"/>
    </row>
    <row r="8" spans="1:8" x14ac:dyDescent="0.25">
      <c r="A8" s="19" t="s">
        <v>18</v>
      </c>
      <c r="B8" s="27" t="s">
        <v>37</v>
      </c>
      <c r="C8" s="18"/>
      <c r="D8" s="18"/>
      <c r="E8" s="18"/>
      <c r="F8" s="18"/>
      <c r="G8" s="18"/>
      <c r="H8" s="18"/>
    </row>
    <row r="9" spans="1:8" x14ac:dyDescent="0.25">
      <c r="A9" s="21" t="s">
        <v>18</v>
      </c>
      <c r="B9" s="21" t="s">
        <v>19</v>
      </c>
      <c r="C9" s="20">
        <v>1171.0530000000001</v>
      </c>
      <c r="D9" s="20">
        <v>27</v>
      </c>
      <c r="E9" s="20"/>
      <c r="F9" s="20"/>
      <c r="G9" s="20"/>
      <c r="H9" s="20"/>
    </row>
    <row r="10" spans="1:8" x14ac:dyDescent="0.25">
      <c r="A10" s="21" t="s">
        <v>18</v>
      </c>
      <c r="B10" s="21" t="s">
        <v>16</v>
      </c>
      <c r="C10" s="20">
        <v>-7703.0161399999997</v>
      </c>
      <c r="D10" s="20">
        <v>-7016.7485299999998</v>
      </c>
      <c r="E10" s="20"/>
      <c r="F10" s="20"/>
      <c r="G10" s="20"/>
      <c r="H10" s="20"/>
    </row>
    <row r="11" spans="1:8" x14ac:dyDescent="0.25">
      <c r="A11" s="19" t="s">
        <v>18</v>
      </c>
      <c r="B11" s="27" t="s">
        <v>36</v>
      </c>
      <c r="C11" s="18"/>
      <c r="D11" s="18"/>
      <c r="E11" s="18"/>
      <c r="F11" s="18"/>
      <c r="G11" s="18"/>
      <c r="H11" s="18"/>
    </row>
    <row r="12" spans="1:8" x14ac:dyDescent="0.25">
      <c r="A12" s="21" t="s">
        <v>18</v>
      </c>
      <c r="B12" s="21" t="s">
        <v>19</v>
      </c>
      <c r="C12" s="20">
        <v>0</v>
      </c>
      <c r="D12" s="20">
        <v>0</v>
      </c>
      <c r="E12" s="20"/>
      <c r="F12" s="20"/>
      <c r="G12" s="20"/>
      <c r="H12" s="20"/>
    </row>
    <row r="13" spans="1:8" x14ac:dyDescent="0.25">
      <c r="A13" s="21" t="s">
        <v>18</v>
      </c>
      <c r="B13" s="21" t="s">
        <v>16</v>
      </c>
      <c r="C13" s="20">
        <v>-508.89227</v>
      </c>
      <c r="D13" s="20">
        <v>-575.74168999999995</v>
      </c>
      <c r="E13" s="20"/>
      <c r="F13" s="20"/>
      <c r="G13" s="20"/>
      <c r="H13" s="20"/>
    </row>
    <row r="14" spans="1:8" x14ac:dyDescent="0.25">
      <c r="A14" s="19" t="s">
        <v>18</v>
      </c>
      <c r="B14" s="27" t="s">
        <v>35</v>
      </c>
      <c r="C14" s="18"/>
      <c r="D14" s="18"/>
      <c r="E14" s="18"/>
      <c r="F14" s="18"/>
      <c r="G14" s="18"/>
      <c r="H14" s="18"/>
    </row>
    <row r="15" spans="1:8" x14ac:dyDescent="0.25">
      <c r="A15" s="21" t="s">
        <v>18</v>
      </c>
      <c r="B15" s="21" t="s">
        <v>19</v>
      </c>
      <c r="C15" s="20">
        <v>24078.6381</v>
      </c>
      <c r="D15" s="20">
        <v>15609</v>
      </c>
      <c r="E15" s="20"/>
      <c r="F15" s="20"/>
      <c r="G15" s="20"/>
      <c r="H15" s="20"/>
    </row>
    <row r="16" spans="1:8" x14ac:dyDescent="0.25">
      <c r="A16" s="21" t="s">
        <v>18</v>
      </c>
      <c r="B16" s="21" t="s">
        <v>16</v>
      </c>
      <c r="C16" s="20">
        <v>-143358.21137</v>
      </c>
      <c r="D16" s="20">
        <v>-138324.86855000001</v>
      </c>
      <c r="E16" s="20"/>
      <c r="F16" s="20"/>
      <c r="G16" s="20"/>
      <c r="H16" s="20"/>
    </row>
    <row r="17" spans="1:8" x14ac:dyDescent="0.25">
      <c r="A17" s="19" t="s">
        <v>18</v>
      </c>
      <c r="B17" s="27" t="s">
        <v>34</v>
      </c>
      <c r="C17" s="18"/>
      <c r="D17" s="18"/>
      <c r="E17" s="18"/>
      <c r="F17" s="18"/>
      <c r="G17" s="18"/>
      <c r="H17" s="18"/>
    </row>
    <row r="18" spans="1:8" x14ac:dyDescent="0.25">
      <c r="A18" s="21" t="s">
        <v>18</v>
      </c>
      <c r="B18" s="21" t="s">
        <v>19</v>
      </c>
      <c r="C18" s="20">
        <v>904.41669999999999</v>
      </c>
      <c r="D18" s="20">
        <v>899</v>
      </c>
      <c r="E18" s="20"/>
      <c r="F18" s="20"/>
      <c r="G18" s="20"/>
      <c r="H18" s="20"/>
    </row>
    <row r="19" spans="1:8" x14ac:dyDescent="0.25">
      <c r="A19" s="21" t="s">
        <v>18</v>
      </c>
      <c r="B19" s="21" t="s">
        <v>16</v>
      </c>
      <c r="C19" s="20">
        <v>-14126.304819999999</v>
      </c>
      <c r="D19" s="20">
        <v>-14443.363310000001</v>
      </c>
      <c r="E19" s="20"/>
      <c r="F19" s="20"/>
      <c r="G19" s="20"/>
      <c r="H19" s="20"/>
    </row>
    <row r="20" spans="1:8" x14ac:dyDescent="0.25">
      <c r="A20" s="19" t="s">
        <v>18</v>
      </c>
      <c r="B20" s="27" t="s">
        <v>33</v>
      </c>
      <c r="C20" s="18"/>
      <c r="D20" s="18"/>
      <c r="E20" s="18"/>
      <c r="F20" s="18"/>
      <c r="G20" s="18"/>
      <c r="H20" s="18"/>
    </row>
    <row r="21" spans="1:8" x14ac:dyDescent="0.25">
      <c r="A21" s="21" t="s">
        <v>18</v>
      </c>
      <c r="B21" s="21" t="s">
        <v>19</v>
      </c>
      <c r="C21" s="20">
        <v>47.267000000000003</v>
      </c>
      <c r="D21" s="20">
        <v>0</v>
      </c>
      <c r="E21" s="20"/>
      <c r="F21" s="20"/>
      <c r="G21" s="20"/>
      <c r="H21" s="20"/>
    </row>
    <row r="22" spans="1:8" x14ac:dyDescent="0.25">
      <c r="A22" s="21" t="s">
        <v>18</v>
      </c>
      <c r="B22" s="21" t="s">
        <v>16</v>
      </c>
      <c r="C22" s="20">
        <v>-407.39749</v>
      </c>
      <c r="D22" s="20">
        <v>-252</v>
      </c>
      <c r="E22" s="20"/>
      <c r="F22" s="20"/>
      <c r="G22" s="20"/>
      <c r="H22" s="20"/>
    </row>
    <row r="23" spans="1:8" x14ac:dyDescent="0.25">
      <c r="A23" s="19" t="s">
        <v>18</v>
      </c>
      <c r="B23" s="27" t="s">
        <v>32</v>
      </c>
      <c r="C23" s="18"/>
      <c r="D23" s="18"/>
      <c r="E23" s="18"/>
      <c r="F23" s="18"/>
      <c r="G23" s="18"/>
      <c r="H23" s="18"/>
    </row>
    <row r="24" spans="1:8" x14ac:dyDescent="0.25">
      <c r="A24" s="21" t="s">
        <v>18</v>
      </c>
      <c r="B24" s="21" t="s">
        <v>19</v>
      </c>
      <c r="C24" s="20">
        <v>10616.10094</v>
      </c>
      <c r="D24" s="20">
        <v>9325</v>
      </c>
      <c r="E24" s="20"/>
      <c r="F24" s="20"/>
      <c r="G24" s="20"/>
      <c r="H24" s="20"/>
    </row>
    <row r="25" spans="1:8" x14ac:dyDescent="0.25">
      <c r="A25" s="21" t="s">
        <v>18</v>
      </c>
      <c r="B25" s="21" t="s">
        <v>16</v>
      </c>
      <c r="C25" s="20">
        <v>-33591.645530000002</v>
      </c>
      <c r="D25" s="20">
        <v>-32699.72104</v>
      </c>
      <c r="E25" s="20"/>
      <c r="F25" s="20"/>
      <c r="G25" s="20"/>
      <c r="H25" s="20"/>
    </row>
    <row r="26" spans="1:8" x14ac:dyDescent="0.25">
      <c r="A26" s="19" t="s">
        <v>18</v>
      </c>
      <c r="B26" s="27" t="s">
        <v>31</v>
      </c>
      <c r="C26" s="18"/>
      <c r="D26" s="18"/>
      <c r="E26" s="18"/>
      <c r="F26" s="18"/>
      <c r="G26" s="18"/>
      <c r="H26" s="18"/>
    </row>
    <row r="27" spans="1:8" x14ac:dyDescent="0.25">
      <c r="A27" s="21" t="s">
        <v>18</v>
      </c>
      <c r="B27" s="21" t="s">
        <v>19</v>
      </c>
      <c r="C27" s="20">
        <v>48.756999999999998</v>
      </c>
      <c r="D27" s="20">
        <v>50</v>
      </c>
      <c r="E27" s="20"/>
      <c r="F27" s="20"/>
      <c r="G27" s="20"/>
      <c r="H27" s="20"/>
    </row>
    <row r="28" spans="1:8" x14ac:dyDescent="0.25">
      <c r="A28" s="21" t="s">
        <v>18</v>
      </c>
      <c r="B28" s="21" t="s">
        <v>16</v>
      </c>
      <c r="C28" s="20">
        <v>-5085.4940200000001</v>
      </c>
      <c r="D28" s="20">
        <v>-4713.0754200000001</v>
      </c>
      <c r="E28" s="20"/>
      <c r="F28" s="20"/>
      <c r="G28" s="20"/>
      <c r="H28" s="20"/>
    </row>
    <row r="29" spans="1:8" x14ac:dyDescent="0.25">
      <c r="A29" s="19" t="s">
        <v>18</v>
      </c>
      <c r="B29" s="27" t="s">
        <v>30</v>
      </c>
      <c r="C29" s="18"/>
      <c r="D29" s="18"/>
      <c r="E29" s="18"/>
      <c r="F29" s="18"/>
      <c r="G29" s="18"/>
      <c r="H29" s="18"/>
    </row>
    <row r="30" spans="1:8" x14ac:dyDescent="0.25">
      <c r="A30" s="21" t="s">
        <v>18</v>
      </c>
      <c r="B30" s="21" t="s">
        <v>19</v>
      </c>
      <c r="C30" s="20">
        <v>24497.410540000001</v>
      </c>
      <c r="D30" s="20">
        <v>13366</v>
      </c>
      <c r="E30" s="20"/>
      <c r="F30" s="20"/>
      <c r="G30" s="20"/>
      <c r="H30" s="20"/>
    </row>
    <row r="31" spans="1:8" x14ac:dyDescent="0.25">
      <c r="A31" s="21" t="s">
        <v>18</v>
      </c>
      <c r="B31" s="21" t="s">
        <v>16</v>
      </c>
      <c r="C31" s="20">
        <v>-284205.55215</v>
      </c>
      <c r="D31" s="20">
        <v>-278871.09600999998</v>
      </c>
      <c r="E31" s="20"/>
      <c r="F31" s="20"/>
      <c r="G31" s="20"/>
      <c r="H31" s="20"/>
    </row>
    <row r="32" spans="1:8" x14ac:dyDescent="0.25">
      <c r="A32" s="19" t="s">
        <v>18</v>
      </c>
      <c r="B32" s="27" t="s">
        <v>29</v>
      </c>
      <c r="C32" s="18"/>
      <c r="D32" s="18"/>
      <c r="E32" s="18"/>
      <c r="F32" s="18"/>
      <c r="G32" s="18"/>
      <c r="H32" s="18"/>
    </row>
    <row r="33" spans="1:8" x14ac:dyDescent="0.25">
      <c r="A33" s="21" t="s">
        <v>18</v>
      </c>
      <c r="B33" s="21" t="s">
        <v>19</v>
      </c>
      <c r="C33" s="20">
        <v>53.216740000000001</v>
      </c>
      <c r="D33" s="20">
        <v>30</v>
      </c>
      <c r="E33" s="20"/>
      <c r="F33" s="20"/>
      <c r="G33" s="20"/>
      <c r="H33" s="20"/>
    </row>
    <row r="34" spans="1:8" x14ac:dyDescent="0.25">
      <c r="A34" s="21" t="s">
        <v>18</v>
      </c>
      <c r="B34" s="21" t="s">
        <v>16</v>
      </c>
      <c r="C34" s="20">
        <v>-11611.445250000001</v>
      </c>
      <c r="D34" s="20">
        <v>-11629.66754</v>
      </c>
      <c r="E34" s="20"/>
      <c r="F34" s="20"/>
      <c r="G34" s="20"/>
      <c r="H34" s="20"/>
    </row>
    <row r="35" spans="1:8" x14ac:dyDescent="0.25">
      <c r="A35" s="19" t="s">
        <v>18</v>
      </c>
      <c r="B35" s="27" t="s">
        <v>28</v>
      </c>
      <c r="C35" s="18"/>
      <c r="D35" s="18"/>
      <c r="E35" s="18"/>
      <c r="F35" s="18"/>
      <c r="G35" s="18"/>
      <c r="H35" s="18"/>
    </row>
    <row r="36" spans="1:8" x14ac:dyDescent="0.25">
      <c r="A36" s="21" t="s">
        <v>18</v>
      </c>
      <c r="B36" s="21" t="s">
        <v>19</v>
      </c>
      <c r="C36" s="20">
        <v>7608.3298299999997</v>
      </c>
      <c r="D36" s="20">
        <v>6166</v>
      </c>
      <c r="E36" s="20"/>
      <c r="F36" s="20"/>
      <c r="G36" s="20"/>
      <c r="H36" s="20"/>
    </row>
    <row r="37" spans="1:8" x14ac:dyDescent="0.25">
      <c r="A37" s="21" t="s">
        <v>18</v>
      </c>
      <c r="B37" s="21" t="s">
        <v>16</v>
      </c>
      <c r="C37" s="20">
        <v>-111256.05119</v>
      </c>
      <c r="D37" s="20">
        <v>-108805.32493</v>
      </c>
      <c r="E37" s="20"/>
      <c r="F37" s="20"/>
      <c r="G37" s="20"/>
      <c r="H37" s="20"/>
    </row>
    <row r="38" spans="1:8" x14ac:dyDescent="0.25">
      <c r="A38" s="19" t="s">
        <v>18</v>
      </c>
      <c r="B38" s="27" t="s">
        <v>27</v>
      </c>
      <c r="C38" s="18"/>
      <c r="D38" s="18"/>
      <c r="E38" s="18"/>
      <c r="F38" s="18"/>
      <c r="G38" s="18"/>
      <c r="H38" s="18"/>
    </row>
    <row r="39" spans="1:8" x14ac:dyDescent="0.25">
      <c r="A39" s="21" t="s">
        <v>18</v>
      </c>
      <c r="B39" s="21" t="s">
        <v>19</v>
      </c>
      <c r="C39" s="20">
        <v>0</v>
      </c>
      <c r="D39" s="20">
        <v>0</v>
      </c>
      <c r="E39" s="20"/>
      <c r="F39" s="20"/>
      <c r="G39" s="20"/>
      <c r="H39" s="20"/>
    </row>
    <row r="40" spans="1:8" x14ac:dyDescent="0.25">
      <c r="A40" s="21" t="s">
        <v>18</v>
      </c>
      <c r="B40" s="21" t="s">
        <v>16</v>
      </c>
      <c r="C40" s="20">
        <v>-4941.3792899999999</v>
      </c>
      <c r="D40" s="20">
        <v>-4900</v>
      </c>
      <c r="E40" s="20"/>
      <c r="F40" s="20"/>
      <c r="G40" s="20"/>
      <c r="H40" s="20"/>
    </row>
    <row r="41" spans="1:8" x14ac:dyDescent="0.25">
      <c r="A41" s="19" t="s">
        <v>18</v>
      </c>
      <c r="B41" s="27" t="s">
        <v>26</v>
      </c>
      <c r="C41" s="18"/>
      <c r="D41" s="18"/>
      <c r="E41" s="18"/>
      <c r="F41" s="18"/>
      <c r="G41" s="18"/>
      <c r="H41" s="18"/>
    </row>
    <row r="42" spans="1:8" x14ac:dyDescent="0.25">
      <c r="A42" s="21" t="s">
        <v>18</v>
      </c>
      <c r="B42" s="21" t="s">
        <v>19</v>
      </c>
      <c r="C42" s="20">
        <v>10.8756</v>
      </c>
      <c r="D42" s="20">
        <v>0</v>
      </c>
      <c r="E42" s="20"/>
      <c r="F42" s="20"/>
      <c r="G42" s="20"/>
      <c r="H42" s="20"/>
    </row>
    <row r="43" spans="1:8" x14ac:dyDescent="0.25">
      <c r="A43" s="21" t="s">
        <v>18</v>
      </c>
      <c r="B43" s="21" t="s">
        <v>16</v>
      </c>
      <c r="C43" s="20">
        <v>-3769.5536699999998</v>
      </c>
      <c r="D43" s="20">
        <v>-3036.2534000000001</v>
      </c>
      <c r="E43" s="20"/>
      <c r="F43" s="20"/>
      <c r="G43" s="20"/>
      <c r="H43" s="20"/>
    </row>
    <row r="44" spans="1:8" x14ac:dyDescent="0.25">
      <c r="A44" s="19" t="s">
        <v>18</v>
      </c>
      <c r="B44" s="27" t="s">
        <v>25</v>
      </c>
      <c r="C44" s="18"/>
      <c r="D44" s="18"/>
      <c r="E44" s="18"/>
      <c r="F44" s="18"/>
      <c r="G44" s="18"/>
      <c r="H44" s="18"/>
    </row>
    <row r="45" spans="1:8" x14ac:dyDescent="0.25">
      <c r="A45" s="21" t="s">
        <v>18</v>
      </c>
      <c r="B45" s="21" t="s">
        <v>19</v>
      </c>
      <c r="C45" s="20">
        <v>4422.1618200000003</v>
      </c>
      <c r="D45" s="20">
        <v>3242</v>
      </c>
      <c r="E45" s="20"/>
      <c r="F45" s="20"/>
      <c r="G45" s="20"/>
      <c r="H45" s="20"/>
    </row>
    <row r="46" spans="1:8" x14ac:dyDescent="0.25">
      <c r="A46" s="21" t="s">
        <v>18</v>
      </c>
      <c r="B46" s="21" t="s">
        <v>16</v>
      </c>
      <c r="C46" s="20">
        <v>-10066.980519999999</v>
      </c>
      <c r="D46" s="20">
        <v>-10585.727430000001</v>
      </c>
      <c r="E46" s="20"/>
      <c r="F46" s="20"/>
      <c r="G46" s="20"/>
      <c r="H46" s="20"/>
    </row>
    <row r="47" spans="1:8" x14ac:dyDescent="0.25">
      <c r="A47" s="19" t="s">
        <v>18</v>
      </c>
      <c r="B47" s="27" t="s">
        <v>24</v>
      </c>
      <c r="C47" s="18"/>
      <c r="D47" s="18"/>
      <c r="E47" s="18"/>
      <c r="F47" s="18"/>
      <c r="G47" s="18"/>
      <c r="H47" s="18"/>
    </row>
    <row r="48" spans="1:8" x14ac:dyDescent="0.25">
      <c r="A48" s="21" t="s">
        <v>18</v>
      </c>
      <c r="B48" s="21" t="s">
        <v>19</v>
      </c>
      <c r="C48" s="20">
        <v>8.6790000000000003</v>
      </c>
      <c r="D48" s="20">
        <v>0</v>
      </c>
      <c r="E48" s="20"/>
      <c r="F48" s="20"/>
      <c r="G48" s="20"/>
      <c r="H48" s="20"/>
    </row>
    <row r="49" spans="1:8" x14ac:dyDescent="0.25">
      <c r="A49" s="21" t="s">
        <v>18</v>
      </c>
      <c r="B49" s="21" t="s">
        <v>16</v>
      </c>
      <c r="C49" s="20">
        <v>-1270.77936</v>
      </c>
      <c r="D49" s="20">
        <v>-1150.0525399999999</v>
      </c>
      <c r="E49" s="20"/>
      <c r="F49" s="20"/>
      <c r="G49" s="20"/>
      <c r="H49" s="20"/>
    </row>
    <row r="50" spans="1:8" x14ac:dyDescent="0.25">
      <c r="A50" s="19" t="s">
        <v>18</v>
      </c>
      <c r="B50" s="27" t="s">
        <v>23</v>
      </c>
      <c r="C50" s="18"/>
      <c r="D50" s="18"/>
      <c r="E50" s="18"/>
      <c r="F50" s="18"/>
      <c r="G50" s="18"/>
      <c r="H50" s="18"/>
    </row>
    <row r="51" spans="1:8" x14ac:dyDescent="0.25">
      <c r="A51" s="21" t="s">
        <v>18</v>
      </c>
      <c r="B51" s="21" t="s">
        <v>19</v>
      </c>
      <c r="C51" s="20">
        <v>249.2</v>
      </c>
      <c r="D51" s="20">
        <v>0</v>
      </c>
      <c r="E51" s="20"/>
      <c r="F51" s="20"/>
      <c r="G51" s="20"/>
      <c r="H51" s="20"/>
    </row>
    <row r="52" spans="1:8" x14ac:dyDescent="0.25">
      <c r="A52" s="21" t="s">
        <v>18</v>
      </c>
      <c r="B52" s="21" t="s">
        <v>16</v>
      </c>
      <c r="C52" s="20">
        <v>-1269.98287</v>
      </c>
      <c r="D52" s="20">
        <v>-811.58833000000004</v>
      </c>
      <c r="E52" s="20"/>
      <c r="F52" s="20"/>
      <c r="G52" s="20"/>
      <c r="H52" s="20"/>
    </row>
    <row r="53" spans="1:8" x14ac:dyDescent="0.25">
      <c r="A53" s="19" t="s">
        <v>18</v>
      </c>
      <c r="B53" s="27" t="s">
        <v>22</v>
      </c>
      <c r="C53" s="18"/>
      <c r="D53" s="18"/>
      <c r="E53" s="18"/>
      <c r="F53" s="18"/>
      <c r="G53" s="18"/>
      <c r="H53" s="18"/>
    </row>
    <row r="54" spans="1:8" x14ac:dyDescent="0.25">
      <c r="A54" s="21" t="s">
        <v>18</v>
      </c>
      <c r="B54" s="21" t="s">
        <v>19</v>
      </c>
      <c r="C54" s="20">
        <v>351</v>
      </c>
      <c r="D54" s="20">
        <v>0</v>
      </c>
      <c r="E54" s="20"/>
      <c r="F54" s="20"/>
      <c r="G54" s="20"/>
      <c r="H54" s="20"/>
    </row>
    <row r="55" spans="1:8" x14ac:dyDescent="0.25">
      <c r="A55" s="21" t="s">
        <v>18</v>
      </c>
      <c r="B55" s="21" t="s">
        <v>16</v>
      </c>
      <c r="C55" s="20">
        <v>-4924.9082099999996</v>
      </c>
      <c r="D55" s="20">
        <v>-3920.3237899999999</v>
      </c>
      <c r="E55" s="20"/>
      <c r="F55" s="20"/>
      <c r="G55" s="20"/>
      <c r="H55" s="20"/>
    </row>
    <row r="56" spans="1:8" x14ac:dyDescent="0.25">
      <c r="A56" s="19" t="s">
        <v>18</v>
      </c>
      <c r="B56" s="27" t="s">
        <v>21</v>
      </c>
      <c r="C56" s="18"/>
      <c r="D56" s="18"/>
      <c r="E56" s="18"/>
      <c r="F56" s="18"/>
      <c r="G56" s="18"/>
      <c r="H56" s="18"/>
    </row>
    <row r="57" spans="1:8" x14ac:dyDescent="0.25">
      <c r="A57" s="21" t="s">
        <v>18</v>
      </c>
      <c r="B57" s="21" t="s">
        <v>19</v>
      </c>
      <c r="C57" s="20">
        <v>186.72</v>
      </c>
      <c r="D57" s="20">
        <v>200</v>
      </c>
      <c r="E57" s="20"/>
      <c r="F57" s="20"/>
      <c r="G57" s="20"/>
      <c r="H57" s="20"/>
    </row>
    <row r="58" spans="1:8" x14ac:dyDescent="0.25">
      <c r="A58" s="21" t="s">
        <v>18</v>
      </c>
      <c r="B58" s="21" t="s">
        <v>16</v>
      </c>
      <c r="C58" s="20">
        <v>-1719.8227400000001</v>
      </c>
      <c r="D58" s="20">
        <v>-1501.5865899999999</v>
      </c>
      <c r="E58" s="20"/>
      <c r="F58" s="20"/>
      <c r="G58" s="20"/>
      <c r="H58" s="20"/>
    </row>
    <row r="59" spans="1:8" x14ac:dyDescent="0.25">
      <c r="A59" s="19" t="s">
        <v>18</v>
      </c>
      <c r="B59" s="27" t="s">
        <v>20</v>
      </c>
      <c r="C59" s="18"/>
      <c r="D59" s="18"/>
      <c r="E59" s="18"/>
      <c r="F59" s="18"/>
      <c r="G59" s="18"/>
      <c r="H59" s="18"/>
    </row>
    <row r="60" spans="1:8" x14ac:dyDescent="0.25">
      <c r="A60" s="21" t="s">
        <v>18</v>
      </c>
      <c r="B60" s="21" t="s">
        <v>19</v>
      </c>
      <c r="C60" s="20">
        <v>3637.404</v>
      </c>
      <c r="D60" s="20">
        <v>0</v>
      </c>
      <c r="E60" s="20"/>
      <c r="F60" s="20"/>
      <c r="G60" s="20"/>
      <c r="H60" s="20"/>
    </row>
    <row r="61" spans="1:8" x14ac:dyDescent="0.25">
      <c r="A61" s="21" t="s">
        <v>18</v>
      </c>
      <c r="B61" s="21" t="s">
        <v>16</v>
      </c>
      <c r="C61" s="20">
        <v>-12118.458860000001</v>
      </c>
      <c r="D61" s="20">
        <v>-22925.251469999999</v>
      </c>
      <c r="E61" s="20"/>
      <c r="F61" s="20"/>
      <c r="G61" s="20"/>
      <c r="H61" s="20"/>
    </row>
    <row r="62" spans="1:8" x14ac:dyDescent="0.25">
      <c r="A62" s="19" t="s">
        <v>18</v>
      </c>
      <c r="B62" s="27" t="s">
        <v>45</v>
      </c>
      <c r="C62" s="18"/>
      <c r="D62" s="18"/>
      <c r="E62" s="18"/>
      <c r="F62" s="18"/>
      <c r="G62" s="18"/>
      <c r="H62" s="18"/>
    </row>
    <row r="63" spans="1:8" x14ac:dyDescent="0.25">
      <c r="A63" s="21" t="s">
        <v>18</v>
      </c>
      <c r="B63" s="21" t="s">
        <v>19</v>
      </c>
      <c r="C63" s="20">
        <v>0</v>
      </c>
      <c r="D63" s="20">
        <v>0</v>
      </c>
      <c r="E63" s="20"/>
      <c r="F63" s="20"/>
      <c r="G63" s="20"/>
      <c r="H63" s="20"/>
    </row>
    <row r="64" spans="1:8" x14ac:dyDescent="0.25">
      <c r="A64" s="21" t="s">
        <v>18</v>
      </c>
      <c r="B64" s="21" t="s">
        <v>16</v>
      </c>
      <c r="C64" s="20">
        <v>-38.51634</v>
      </c>
      <c r="D64" s="20">
        <v>-75</v>
      </c>
      <c r="E64" s="20"/>
      <c r="F64" s="20"/>
      <c r="G64" s="20"/>
      <c r="H64" s="20"/>
    </row>
    <row r="65" spans="1:8" x14ac:dyDescent="0.25">
      <c r="A65" s="19" t="s">
        <v>18</v>
      </c>
      <c r="B65" s="27" t="s">
        <v>17</v>
      </c>
      <c r="C65" s="18"/>
      <c r="D65" s="18"/>
      <c r="E65" s="18"/>
      <c r="F65" s="18"/>
      <c r="G65" s="18"/>
      <c r="H65" s="18"/>
    </row>
    <row r="66" spans="1:8" x14ac:dyDescent="0.25">
      <c r="A66" s="21" t="s">
        <v>18</v>
      </c>
      <c r="B66" s="21" t="s">
        <v>19</v>
      </c>
      <c r="C66" s="20">
        <v>490.37700000000001</v>
      </c>
      <c r="D66" s="20">
        <v>786</v>
      </c>
      <c r="E66" s="20"/>
      <c r="F66" s="20"/>
      <c r="G66" s="20"/>
      <c r="H66" s="20"/>
    </row>
    <row r="67" spans="1:8" x14ac:dyDescent="0.25">
      <c r="A67" s="21" t="s">
        <v>18</v>
      </c>
      <c r="B67" s="21" t="s">
        <v>16</v>
      </c>
      <c r="C67" s="20">
        <v>-322.26578000000001</v>
      </c>
      <c r="D67" s="20">
        <v>-344.60942999999997</v>
      </c>
      <c r="E67" s="20"/>
      <c r="F67" s="20"/>
      <c r="G67" s="20"/>
      <c r="H67" s="20"/>
    </row>
    <row r="68" spans="1:8" x14ac:dyDescent="0.25">
      <c r="A68" s="19" t="s">
        <v>18</v>
      </c>
      <c r="B68" s="27" t="s">
        <v>46</v>
      </c>
      <c r="C68" s="18"/>
      <c r="D68" s="18"/>
      <c r="E68" s="18"/>
      <c r="F68" s="18"/>
      <c r="G68" s="18"/>
      <c r="H68" s="18"/>
    </row>
    <row r="69" spans="1:8" x14ac:dyDescent="0.25">
      <c r="A69" s="21" t="s">
        <v>18</v>
      </c>
      <c r="B69" s="21" t="s">
        <v>19</v>
      </c>
      <c r="C69" s="20">
        <v>0</v>
      </c>
      <c r="D69" s="20">
        <v>0</v>
      </c>
      <c r="E69" s="20"/>
      <c r="F69" s="20"/>
      <c r="G69" s="20"/>
      <c r="H69" s="20"/>
    </row>
    <row r="70" spans="1:8" x14ac:dyDescent="0.25">
      <c r="A70" s="21" t="s">
        <v>18</v>
      </c>
      <c r="B70" s="21" t="s">
        <v>16</v>
      </c>
      <c r="C70" s="20">
        <v>-0.6</v>
      </c>
      <c r="D70" s="20">
        <v>0</v>
      </c>
      <c r="E70" s="20"/>
      <c r="F70" s="20"/>
      <c r="G70" s="20"/>
      <c r="H70" s="20"/>
    </row>
    <row r="71" spans="1:8" x14ac:dyDescent="0.25">
      <c r="A71" s="17" t="s">
        <v>15</v>
      </c>
      <c r="B71" s="17" t="s">
        <v>15</v>
      </c>
      <c r="C71" s="16">
        <f t="shared" ref="C71:H71" si="0">SUM(C3:C70)</f>
        <v>-574910.74583999999</v>
      </c>
      <c r="D71" s="16">
        <f t="shared" si="0"/>
        <v>-598409</v>
      </c>
      <c r="E71" s="16">
        <f t="shared" si="0"/>
        <v>0</v>
      </c>
      <c r="F71" s="16">
        <f t="shared" si="0"/>
        <v>0</v>
      </c>
      <c r="G71" s="16">
        <f t="shared" si="0"/>
        <v>0</v>
      </c>
      <c r="H71" s="16">
        <f t="shared" si="0"/>
        <v>0</v>
      </c>
    </row>
    <row r="73" spans="1:8" x14ac:dyDescent="0.25">
      <c r="B73" s="15" t="s">
        <v>19</v>
      </c>
      <c r="C73" s="23">
        <f t="shared" ref="C73:D73" si="1">C3+C6+C9+C12+C15+C18+C21+C24+C27+C30+C33+C36+C39+C42+C45+C48+C51+C54+C57+C60+C63+C66+C69</f>
        <v>78381.607269999993</v>
      </c>
      <c r="D73" s="23">
        <f t="shared" si="1"/>
        <v>49700</v>
      </c>
      <c r="E73" s="23">
        <f t="shared" ref="D73:H73" si="2">E3+E6+E9+E12+E15+E18+E21+E24+E27+E30+E33+E36+E39+E42+E45+E48+E51+E54+E57+E60+E63+E66+E69</f>
        <v>0</v>
      </c>
      <c r="F73" s="23">
        <f t="shared" si="2"/>
        <v>0</v>
      </c>
      <c r="G73" s="23">
        <f t="shared" si="2"/>
        <v>0</v>
      </c>
      <c r="H73" s="23">
        <f t="shared" si="2"/>
        <v>0</v>
      </c>
    </row>
    <row r="74" spans="1:8" x14ac:dyDescent="0.25">
      <c r="B74" s="15" t="s">
        <v>16</v>
      </c>
      <c r="C74" s="23">
        <f t="shared" ref="C74:D74" si="3">C4+C7+C10+C13+C16+C19+C22+C25+C28+C31+C34+C37+C40+C43+C46+C49+C52+C55+C58+C61+C64+C67+C70</f>
        <v>-653292.35311000003</v>
      </c>
      <c r="D74" s="23">
        <f t="shared" si="3"/>
        <v>-648109</v>
      </c>
      <c r="E74" s="23">
        <f t="shared" ref="D74:H74" si="4">E4+E7+E10+E13+E16+E19+E22+E25+E28+E31+E34+E37+E40+E43+E46+E49+E52+E55+E58+E61+E64+E67+E70</f>
        <v>0</v>
      </c>
      <c r="F74" s="23">
        <f t="shared" si="4"/>
        <v>0</v>
      </c>
      <c r="G74" s="23">
        <f t="shared" si="4"/>
        <v>0</v>
      </c>
      <c r="H74" s="23">
        <f t="shared" si="4"/>
        <v>0</v>
      </c>
    </row>
    <row r="75" spans="1:8" x14ac:dyDescent="0.25">
      <c r="C75" s="23">
        <f>SUM(C73:C74)</f>
        <v>-574910.74583999999</v>
      </c>
      <c r="D75" s="23">
        <f t="shared" ref="D75:H75" si="5">SUM(D73:D74)</f>
        <v>-598409</v>
      </c>
      <c r="E75" s="23">
        <f t="shared" si="5"/>
        <v>0</v>
      </c>
      <c r="F75" s="23">
        <f t="shared" si="5"/>
        <v>0</v>
      </c>
      <c r="G75" s="23">
        <f t="shared" si="5"/>
        <v>0</v>
      </c>
      <c r="H75" s="23">
        <f t="shared" si="5"/>
        <v>0</v>
      </c>
    </row>
    <row r="77" spans="1:8" x14ac:dyDescent="0.25">
      <c r="B77" s="24" t="s">
        <v>48</v>
      </c>
      <c r="C77" s="25"/>
      <c r="D77" s="25"/>
      <c r="E77" s="26">
        <v>-622413</v>
      </c>
      <c r="F77" s="26">
        <v>-635144</v>
      </c>
      <c r="G77" s="26">
        <v>-648124</v>
      </c>
      <c r="H77" s="26">
        <v>-660423</v>
      </c>
    </row>
    <row r="79" spans="1:8" x14ac:dyDescent="0.25">
      <c r="B79" s="15" t="s">
        <v>47</v>
      </c>
      <c r="E79" s="23">
        <f>E77-E71</f>
        <v>-622413</v>
      </c>
      <c r="F79" s="23">
        <f t="shared" ref="F79:H79" si="6">F77-F71</f>
        <v>-635144</v>
      </c>
      <c r="G79" s="23">
        <f t="shared" si="6"/>
        <v>-648124</v>
      </c>
      <c r="H79" s="23">
        <f t="shared" si="6"/>
        <v>-660423</v>
      </c>
    </row>
  </sheetData>
  <pageMargins left="0.7" right="0.7" top="0.75" bottom="0.75" header="0.3" footer="0.3"/>
  <pageSetup fitToHeight="0" orientation="landscape" r:id="rId1"/>
  <headerFooter>
    <oddHeader>&amp;CGJ2&amp;LB10a Budget - treårsplan&amp;R2020-09-18 14:59:37</oddHeader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Resultaträkning</vt:lpstr>
      <vt:lpstr>Investeringsbudget</vt:lpstr>
      <vt:lpstr>B10a Budget - treårsplan</vt:lpstr>
      <vt:lpstr>'B10a Budget - treårsplan'!Utskriftsrubriker</vt:lpstr>
    </vt:vector>
  </TitlesOfParts>
  <Company>Östhammars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pem</dc:creator>
  <cp:lastModifiedBy>Jansson, Gunilla</cp:lastModifiedBy>
  <cp:lastPrinted>2006-04-19T13:45:53Z</cp:lastPrinted>
  <dcterms:created xsi:type="dcterms:W3CDTF">2005-04-13T13:08:31Z</dcterms:created>
  <dcterms:modified xsi:type="dcterms:W3CDTF">2022-08-29T07:43:02Z</dcterms:modified>
</cp:coreProperties>
</file>