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5_Budgetprocessen\BUDGET\BUDGET 2023\Förvaltningarnas budgetplan\Mallar BMN\"/>
    </mc:Choice>
  </mc:AlternateContent>
  <bookViews>
    <workbookView xWindow="570" yWindow="5865" windowWidth="11340" windowHeight="6030" activeTab="1"/>
  </bookViews>
  <sheets>
    <sheet name="Resultaträkning" sheetId="5" r:id="rId1"/>
    <sheet name="Investeringsbudget" sheetId="3" r:id="rId2"/>
    <sheet name="B10a Budget - treårsplan" sheetId="6" r:id="rId3"/>
  </sheets>
  <definedNames>
    <definedName name="_xlnm.Print_Titles" localSheetId="2">'B10a Budget - treårsplan'!$1:$1</definedName>
  </definedNames>
  <calcPr calcId="162913"/>
</workbook>
</file>

<file path=xl/calcChain.xml><?xml version="1.0" encoding="utf-8"?>
<calcChain xmlns="http://schemas.openxmlformats.org/spreadsheetml/2006/main">
  <c r="D4" i="5" l="1"/>
  <c r="B13" i="5" l="1"/>
  <c r="C22" i="6" l="1"/>
  <c r="C29" i="6" s="1"/>
  <c r="D29" i="6"/>
  <c r="D28" i="6"/>
  <c r="C28" i="6"/>
  <c r="D30" i="6" l="1"/>
  <c r="F28" i="6"/>
  <c r="E28" i="6"/>
  <c r="C30" i="6"/>
  <c r="C26" i="6"/>
  <c r="D26" i="6"/>
  <c r="F26" i="6" l="1"/>
  <c r="F34" i="6" s="1"/>
  <c r="E26" i="6"/>
  <c r="E34" i="6" s="1"/>
  <c r="E29" i="6"/>
  <c r="E30" i="6" s="1"/>
  <c r="F29" i="6"/>
  <c r="F30" i="6" s="1"/>
  <c r="G28" i="6"/>
  <c r="G26" i="6"/>
  <c r="G34" i="6" s="1"/>
  <c r="H29" i="6"/>
  <c r="G29" i="6"/>
  <c r="F9" i="3"/>
  <c r="H28" i="6" l="1"/>
  <c r="H30" i="6" s="1"/>
  <c r="H26" i="6"/>
  <c r="H34" i="6" s="1"/>
  <c r="G30" i="6"/>
  <c r="C2" i="5"/>
  <c r="D2" i="5" s="1"/>
  <c r="E2" i="5" s="1"/>
  <c r="F2" i="5" s="1"/>
  <c r="G2" i="5" s="1"/>
  <c r="E9" i="3" l="1"/>
  <c r="D9" i="3"/>
  <c r="C9" i="3"/>
  <c r="B9" i="3"/>
  <c r="C2" i="3"/>
  <c r="D2" i="3" s="1"/>
  <c r="E2" i="3" s="1"/>
  <c r="F2" i="3" s="1"/>
  <c r="B9" i="5" l="1"/>
  <c r="B8" i="5"/>
  <c r="C5" i="5"/>
  <c r="C9" i="5" s="1"/>
  <c r="C13" i="5" s="1"/>
  <c r="D5" i="5"/>
  <c r="D9" i="5" s="1"/>
  <c r="D13" i="5" s="1"/>
  <c r="E5" i="5" l="1"/>
  <c r="E9" i="5" s="1"/>
  <c r="E13" i="5" s="1"/>
  <c r="F5" i="5" l="1"/>
  <c r="F9" i="5" s="1"/>
  <c r="F13" i="5" s="1"/>
  <c r="G5" i="5"/>
  <c r="G9" i="5" s="1"/>
  <c r="G13" i="5" s="1"/>
</calcChain>
</file>

<file path=xl/sharedStrings.xml><?xml version="1.0" encoding="utf-8"?>
<sst xmlns="http://schemas.openxmlformats.org/spreadsheetml/2006/main" count="95" uniqueCount="38">
  <si>
    <t>Bokslut</t>
  </si>
  <si>
    <t>Budget</t>
  </si>
  <si>
    <t>Plan</t>
  </si>
  <si>
    <t>Intäkter (+)</t>
  </si>
  <si>
    <t>Kostnader (-)</t>
  </si>
  <si>
    <t>Personalkostader</t>
  </si>
  <si>
    <t>Lokalkostnader</t>
  </si>
  <si>
    <t>Övriga kostnader</t>
  </si>
  <si>
    <t>Nettokostnader</t>
  </si>
  <si>
    <t>Resultaträkning (tkr)</t>
  </si>
  <si>
    <t>Investeringsbudget, netto (tkr)</t>
  </si>
  <si>
    <t>Projekt</t>
  </si>
  <si>
    <t>Text</t>
  </si>
  <si>
    <t>Summa</t>
  </si>
  <si>
    <t xml:space="preserve"> </t>
  </si>
  <si>
    <t/>
  </si>
  <si>
    <t>K Kostnader/Utgifter</t>
  </si>
  <si>
    <t>920 Gemensamma verksamheter</t>
  </si>
  <si>
    <t>2 Bygg- och miljönämnden</t>
  </si>
  <si>
    <t>I Intäkter/Inkomster</t>
  </si>
  <si>
    <t>269 Stab BMF</t>
  </si>
  <si>
    <t>267 Alkoholtillstånd mm</t>
  </si>
  <si>
    <t>263 Miljö, hälsa o hållbar utveckl</t>
  </si>
  <si>
    <t>261 Miljö- o hälsoskydd, myndigh.</t>
  </si>
  <si>
    <t>215 Fysisk, teknisk planering</t>
  </si>
  <si>
    <t>130 Övrig politisk verksamhet</t>
  </si>
  <si>
    <t>100 Nämnd- och styrelseverksamhet</t>
  </si>
  <si>
    <t>Plan 
2024</t>
  </si>
  <si>
    <t>Ktyp</t>
  </si>
  <si>
    <t>Nämnd</t>
  </si>
  <si>
    <t>Budget 
2022</t>
  </si>
  <si>
    <t>Plan 
2025</t>
  </si>
  <si>
    <t>Diff mot ram</t>
  </si>
  <si>
    <t>Ram KF 2022-06-14</t>
  </si>
  <si>
    <t>Ram 2021 inkl BFL o TA, 
2022 exkl BFL o TA</t>
  </si>
  <si>
    <t>Redovisat 
2021</t>
  </si>
  <si>
    <t>Budget 
2023</t>
  </si>
  <si>
    <t>Plan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</si>
</sst>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933C"/>
      </patternFill>
    </fill>
    <fill>
      <patternFill patternType="solid">
        <fgColor rgb="FFFFFFFF"/>
      </patternFill>
    </fill>
    <fill>
      <patternFill patternType="solid">
        <fgColor rgb="FFEBF2FB"/>
      </patternFill>
    </fill>
    <fill>
      <patternFill patternType="solid">
        <fgColor rgb="FF538DD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2" fillId="0" borderId="0" xfId="0" applyFont="1"/>
    <xf numFmtId="3" fontId="1" fillId="0" borderId="0" xfId="0" applyNumberFormat="1" applyFont="1"/>
    <xf numFmtId="1" fontId="1" fillId="0" borderId="1" xfId="0" applyNumberFormat="1" applyFont="1" applyBorder="1"/>
    <xf numFmtId="1" fontId="1" fillId="0" borderId="0" xfId="0" applyNumberFormat="1" applyFont="1"/>
    <xf numFmtId="0" fontId="3" fillId="0" borderId="0" xfId="0" applyFont="1"/>
    <xf numFmtId="1" fontId="1" fillId="0" borderId="1" xfId="0" applyNumberFormat="1" applyFont="1" applyFill="1" applyBorder="1"/>
    <xf numFmtId="3" fontId="3" fillId="0" borderId="0" xfId="0" applyNumberFormat="1" applyFont="1"/>
    <xf numFmtId="3" fontId="1" fillId="0" borderId="0" xfId="0" applyNumberFormat="1" applyFont="1" applyFill="1"/>
    <xf numFmtId="0" fontId="4" fillId="0" borderId="0" xfId="2"/>
    <xf numFmtId="3" fontId="5" fillId="2" borderId="0" xfId="2" applyNumberFormat="1" applyFont="1" applyFill="1"/>
    <xf numFmtId="0" fontId="5" fillId="2" borderId="0" xfId="2" applyFont="1" applyFill="1"/>
    <xf numFmtId="3" fontId="4" fillId="3" borderId="0" xfId="2" applyNumberFormat="1" applyFill="1"/>
    <xf numFmtId="0" fontId="4" fillId="3" borderId="0" xfId="2" applyFill="1"/>
    <xf numFmtId="3" fontId="4" fillId="4" borderId="0" xfId="2" applyNumberFormat="1" applyFill="1"/>
    <xf numFmtId="0" fontId="4" fillId="4" borderId="0" xfId="2" applyFill="1"/>
    <xf numFmtId="0" fontId="5" fillId="5" borderId="0" xfId="2" applyFont="1" applyFill="1" applyAlignment="1">
      <alignment horizontal="center" wrapText="1"/>
    </xf>
    <xf numFmtId="3" fontId="4" fillId="0" borderId="0" xfId="2" applyNumberFormat="1"/>
    <xf numFmtId="0" fontId="6" fillId="0" borderId="0" xfId="0" applyFont="1"/>
    <xf numFmtId="3" fontId="6" fillId="0" borderId="0" xfId="0" applyNumberFormat="1" applyFont="1" applyFill="1"/>
    <xf numFmtId="3" fontId="6" fillId="0" borderId="0" xfId="0" applyNumberFormat="1" applyFont="1"/>
    <xf numFmtId="0" fontId="7" fillId="3" borderId="0" xfId="2" applyFont="1" applyFill="1"/>
    <xf numFmtId="0" fontId="3" fillId="0" borderId="0" xfId="0" applyFont="1" applyAlignment="1">
      <alignment vertical="center" wrapText="1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D11" sqref="D11:G11"/>
    </sheetView>
  </sheetViews>
  <sheetFormatPr defaultRowHeight="12.75" x14ac:dyDescent="0.2"/>
  <cols>
    <col min="1" max="1" width="25.42578125" bestFit="1" customWidth="1"/>
    <col min="2" max="7" width="9.140625" style="4"/>
  </cols>
  <sheetData>
    <row r="1" spans="1:7" s="2" customFormat="1" ht="18" x14ac:dyDescent="0.25">
      <c r="A1" s="7" t="s">
        <v>9</v>
      </c>
      <c r="B1" s="3" t="s">
        <v>0</v>
      </c>
      <c r="C1" s="3" t="s">
        <v>1</v>
      </c>
      <c r="D1" s="5" t="s">
        <v>1</v>
      </c>
      <c r="E1" s="3" t="s">
        <v>2</v>
      </c>
      <c r="F1" s="3" t="s">
        <v>2</v>
      </c>
      <c r="G1" s="3" t="s">
        <v>2</v>
      </c>
    </row>
    <row r="2" spans="1:7" s="10" customFormat="1" x14ac:dyDescent="0.2">
      <c r="A2" s="9"/>
      <c r="B2" s="9">
        <v>2021</v>
      </c>
      <c r="C2" s="9">
        <f>B2+1</f>
        <v>2022</v>
      </c>
      <c r="D2" s="9">
        <f>C2+1</f>
        <v>2023</v>
      </c>
      <c r="E2" s="9">
        <f>D2+1</f>
        <v>2024</v>
      </c>
      <c r="F2" s="9">
        <f>E2+1</f>
        <v>2025</v>
      </c>
      <c r="G2" s="9">
        <f>F2+1</f>
        <v>2026</v>
      </c>
    </row>
    <row r="3" spans="1:7" x14ac:dyDescent="0.2">
      <c r="D3" s="6"/>
    </row>
    <row r="4" spans="1:7" s="1" customFormat="1" ht="18" customHeight="1" x14ac:dyDescent="0.2">
      <c r="A4" s="1" t="s">
        <v>3</v>
      </c>
      <c r="B4" s="3">
        <v>17893.5</v>
      </c>
      <c r="C4" s="4">
        <v>19216</v>
      </c>
      <c r="D4" s="3">
        <f>C4*1.027</f>
        <v>19734.831999999999</v>
      </c>
      <c r="E4" s="3"/>
      <c r="F4" s="3"/>
      <c r="G4" s="3"/>
    </row>
    <row r="5" spans="1:7" s="1" customFormat="1" ht="18" customHeight="1" x14ac:dyDescent="0.2">
      <c r="A5" s="1" t="s">
        <v>4</v>
      </c>
      <c r="B5" s="8">
        <v>-22819.599999999999</v>
      </c>
      <c r="C5" s="8">
        <f t="shared" ref="C5:G5" si="0">SUM(C6:C8)</f>
        <v>-25139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t="s">
        <v>5</v>
      </c>
      <c r="B6" s="4">
        <v>-17857.400000000001</v>
      </c>
      <c r="C6" s="4">
        <v>-20132</v>
      </c>
    </row>
    <row r="7" spans="1:7" x14ac:dyDescent="0.2">
      <c r="A7" t="s">
        <v>6</v>
      </c>
      <c r="B7" s="4">
        <v>-710.5</v>
      </c>
      <c r="C7" s="4">
        <v>-748</v>
      </c>
    </row>
    <row r="8" spans="1:7" x14ac:dyDescent="0.2">
      <c r="A8" t="s">
        <v>7</v>
      </c>
      <c r="B8" s="4">
        <f>B5-B6-B7</f>
        <v>-4251.6999999999971</v>
      </c>
      <c r="C8" s="4">
        <v>-4259</v>
      </c>
    </row>
    <row r="9" spans="1:7" s="1" customFormat="1" ht="18" customHeight="1" x14ac:dyDescent="0.2">
      <c r="A9" s="1" t="s">
        <v>8</v>
      </c>
      <c r="B9" s="14">
        <f>B4+B5</f>
        <v>-4926.0999999999985</v>
      </c>
      <c r="C9" s="14">
        <f>C4+C5</f>
        <v>-5923</v>
      </c>
      <c r="D9" s="8">
        <f t="shared" ref="D9:G9" si="1">SUM(D4:D5)</f>
        <v>19734.831999999999</v>
      </c>
      <c r="E9" s="8">
        <f t="shared" si="1"/>
        <v>0</v>
      </c>
      <c r="F9" s="8">
        <f t="shared" si="1"/>
        <v>0</v>
      </c>
      <c r="G9" s="8">
        <f t="shared" si="1"/>
        <v>0</v>
      </c>
    </row>
    <row r="10" spans="1:7" s="31" customFormat="1" ht="25.5" x14ac:dyDescent="0.2">
      <c r="A10" s="28" t="s">
        <v>34</v>
      </c>
      <c r="B10" s="29">
        <v>-5520</v>
      </c>
      <c r="C10" s="29">
        <v>-5923</v>
      </c>
      <c r="D10" s="29"/>
      <c r="E10" s="30"/>
      <c r="F10" s="30"/>
      <c r="G10" s="30"/>
    </row>
    <row r="11" spans="1:7" x14ac:dyDescent="0.2">
      <c r="A11" s="24" t="s">
        <v>33</v>
      </c>
      <c r="B11" s="25"/>
      <c r="C11" s="25"/>
      <c r="D11" s="26">
        <v>-5255</v>
      </c>
      <c r="E11" s="26">
        <v>-5377</v>
      </c>
      <c r="F11" s="26">
        <v>-5509</v>
      </c>
      <c r="G11" s="26">
        <v>-5648</v>
      </c>
    </row>
    <row r="12" spans="1:7" x14ac:dyDescent="0.2">
      <c r="A12" s="11"/>
      <c r="B12" s="6"/>
      <c r="C12" s="6"/>
      <c r="D12" s="6"/>
    </row>
    <row r="13" spans="1:7" x14ac:dyDescent="0.2">
      <c r="A13" s="11" t="s">
        <v>32</v>
      </c>
      <c r="B13" s="4">
        <f>-B10+B9</f>
        <v>593.90000000000146</v>
      </c>
      <c r="C13" s="4">
        <f>-C10+C9</f>
        <v>0</v>
      </c>
      <c r="D13" s="6">
        <f>D11-D9</f>
        <v>-24989.831999999999</v>
      </c>
      <c r="E13" s="6">
        <f t="shared" ref="E13:G13" si="2">E11-E9</f>
        <v>-5377</v>
      </c>
      <c r="F13" s="6">
        <f t="shared" si="2"/>
        <v>-5509</v>
      </c>
      <c r="G13" s="6">
        <f t="shared" si="2"/>
        <v>-5648</v>
      </c>
    </row>
    <row r="14" spans="1:7" x14ac:dyDescent="0.2">
      <c r="A14" s="11"/>
      <c r="D14" s="6"/>
      <c r="F14" s="13" t="s">
        <v>14</v>
      </c>
    </row>
    <row r="15" spans="1:7" x14ac:dyDescent="0.2">
      <c r="A15" s="11"/>
      <c r="D15" s="6"/>
    </row>
    <row r="16" spans="1:7" x14ac:dyDescent="0.2">
      <c r="D16" s="6"/>
    </row>
    <row r="17" spans="4:4" x14ac:dyDescent="0.2">
      <c r="D17" s="6"/>
    </row>
    <row r="18" spans="4:4" x14ac:dyDescent="0.2">
      <c r="D18" s="6"/>
    </row>
    <row r="19" spans="4:4" x14ac:dyDescent="0.2">
      <c r="D19" s="6"/>
    </row>
    <row r="20" spans="4:4" x14ac:dyDescent="0.2">
      <c r="D20" s="6"/>
    </row>
    <row r="21" spans="4:4" x14ac:dyDescent="0.2">
      <c r="D21" s="6"/>
    </row>
    <row r="22" spans="4:4" x14ac:dyDescent="0.2">
      <c r="D22" s="6"/>
    </row>
    <row r="23" spans="4:4" x14ac:dyDescent="0.2">
      <c r="D23" s="6"/>
    </row>
    <row r="24" spans="4:4" x14ac:dyDescent="0.2">
      <c r="D24" s="6"/>
    </row>
    <row r="25" spans="4:4" x14ac:dyDescent="0.2">
      <c r="D25" s="6"/>
    </row>
    <row r="26" spans="4:4" x14ac:dyDescent="0.2">
      <c r="D26" s="6"/>
    </row>
    <row r="27" spans="4:4" x14ac:dyDescent="0.2">
      <c r="D27" s="6"/>
    </row>
    <row r="28" spans="4:4" x14ac:dyDescent="0.2">
      <c r="D28" s="6"/>
    </row>
    <row r="29" spans="4:4" x14ac:dyDescent="0.2">
      <c r="D29" s="6"/>
    </row>
    <row r="30" spans="4:4" x14ac:dyDescent="0.2">
      <c r="D30" s="6"/>
    </row>
    <row r="31" spans="4:4" x14ac:dyDescent="0.2">
      <c r="D31" s="6"/>
    </row>
    <row r="32" spans="4:4" x14ac:dyDescent="0.2">
      <c r="D32" s="6"/>
    </row>
    <row r="33" spans="4:4" x14ac:dyDescent="0.2">
      <c r="D33" s="6"/>
    </row>
    <row r="34" spans="4:4" x14ac:dyDescent="0.2">
      <c r="D34" s="6"/>
    </row>
    <row r="35" spans="4:4" x14ac:dyDescent="0.2">
      <c r="D35" s="6"/>
    </row>
    <row r="36" spans="4:4" x14ac:dyDescent="0.2">
      <c r="D36" s="6"/>
    </row>
    <row r="37" spans="4:4" x14ac:dyDescent="0.2">
      <c r="D37" s="6"/>
    </row>
    <row r="38" spans="4:4" x14ac:dyDescent="0.2">
      <c r="D38" s="6"/>
    </row>
    <row r="39" spans="4:4" x14ac:dyDescent="0.2">
      <c r="D39" s="6"/>
    </row>
    <row r="40" spans="4:4" x14ac:dyDescent="0.2">
      <c r="D40" s="6"/>
    </row>
    <row r="41" spans="4:4" x14ac:dyDescent="0.2">
      <c r="D41" s="6"/>
    </row>
    <row r="42" spans="4:4" x14ac:dyDescent="0.2">
      <c r="D42" s="6"/>
    </row>
    <row r="43" spans="4:4" x14ac:dyDescent="0.2">
      <c r="D43" s="6"/>
    </row>
    <row r="44" spans="4:4" x14ac:dyDescent="0.2">
      <c r="D44" s="6"/>
    </row>
    <row r="45" spans="4:4" x14ac:dyDescent="0.2">
      <c r="D45" s="6"/>
    </row>
    <row r="46" spans="4:4" x14ac:dyDescent="0.2">
      <c r="D46" s="6"/>
    </row>
    <row r="47" spans="4:4" x14ac:dyDescent="0.2">
      <c r="D47" s="6"/>
    </row>
    <row r="48" spans="4: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29" sqref="F29"/>
    </sheetView>
  </sheetViews>
  <sheetFormatPr defaultRowHeight="12.75" x14ac:dyDescent="0.2"/>
  <cols>
    <col min="1" max="1" width="38" bestFit="1" customWidth="1"/>
    <col min="2" max="5" width="9.140625" style="4"/>
  </cols>
  <sheetData>
    <row r="1" spans="1:6" s="2" customFormat="1" ht="15.75" customHeight="1" x14ac:dyDescent="0.25">
      <c r="A1" s="7" t="s">
        <v>10</v>
      </c>
      <c r="B1" s="5" t="s">
        <v>1</v>
      </c>
      <c r="C1" s="3" t="s">
        <v>1</v>
      </c>
      <c r="D1" s="3" t="s">
        <v>2</v>
      </c>
      <c r="E1" s="3" t="s">
        <v>2</v>
      </c>
      <c r="F1" s="3" t="s">
        <v>2</v>
      </c>
    </row>
    <row r="2" spans="1:6" s="10" customFormat="1" x14ac:dyDescent="0.2">
      <c r="A2" s="9"/>
      <c r="B2" s="12">
        <v>2022</v>
      </c>
      <c r="C2" s="9">
        <f>B2+1</f>
        <v>2023</v>
      </c>
      <c r="D2" s="9">
        <f>C2+1</f>
        <v>2024</v>
      </c>
      <c r="E2" s="9">
        <f>D2+1</f>
        <v>2025</v>
      </c>
      <c r="F2" s="9">
        <f>E2+1</f>
        <v>2026</v>
      </c>
    </row>
    <row r="3" spans="1:6" s="1" customFormat="1" x14ac:dyDescent="0.2">
      <c r="A3" s="1" t="s">
        <v>11</v>
      </c>
      <c r="B3" s="5"/>
      <c r="C3" s="3"/>
      <c r="D3" s="3"/>
      <c r="E3" s="3"/>
    </row>
    <row r="4" spans="1:6" x14ac:dyDescent="0.2">
      <c r="A4" t="s">
        <v>12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  <row r="5" spans="1:6" x14ac:dyDescent="0.2">
      <c r="A5" t="s">
        <v>12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x14ac:dyDescent="0.2">
      <c r="A6" t="s">
        <v>12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x14ac:dyDescent="0.2">
      <c r="A7" t="s">
        <v>12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">
      <c r="A8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s="1" customFormat="1" ht="24.75" customHeight="1" x14ac:dyDescent="0.2">
      <c r="A9" s="1" t="s">
        <v>13</v>
      </c>
      <c r="B9" s="8">
        <f>SUM(B4:B8)</f>
        <v>0</v>
      </c>
      <c r="C9" s="8">
        <f>SUM(C4:C8)</f>
        <v>0</v>
      </c>
      <c r="D9" s="8">
        <f>SUM(D4:D8)</f>
        <v>0</v>
      </c>
      <c r="E9" s="8">
        <f>SUM(E4:E8)</f>
        <v>0</v>
      </c>
      <c r="F9" s="8">
        <f>SUM(F4:F8)</f>
        <v>0</v>
      </c>
    </row>
    <row r="10" spans="1:6" x14ac:dyDescent="0.2">
      <c r="B10" s="6"/>
    </row>
    <row r="11" spans="1:6" x14ac:dyDescent="0.2">
      <c r="A11" s="24" t="s">
        <v>33</v>
      </c>
      <c r="B11" s="25"/>
      <c r="C11" s="26">
        <v>200</v>
      </c>
      <c r="D11" s="26">
        <v>200</v>
      </c>
      <c r="E11" s="26">
        <v>200</v>
      </c>
      <c r="F11" s="26">
        <v>200</v>
      </c>
    </row>
    <row r="12" spans="1:6" x14ac:dyDescent="0.2">
      <c r="B12" s="6"/>
    </row>
    <row r="13" spans="1:6" x14ac:dyDescent="0.2">
      <c r="B13" s="6"/>
    </row>
    <row r="14" spans="1:6" x14ac:dyDescent="0.2">
      <c r="B14" s="6"/>
    </row>
    <row r="15" spans="1:6" x14ac:dyDescent="0.2">
      <c r="B15" s="6"/>
    </row>
    <row r="16" spans="1:6" x14ac:dyDescent="0.2">
      <c r="B16" s="6"/>
    </row>
    <row r="17" spans="2:5" x14ac:dyDescent="0.2">
      <c r="B17" s="6"/>
    </row>
    <row r="18" spans="2:5" x14ac:dyDescent="0.2">
      <c r="B18" s="6"/>
    </row>
    <row r="19" spans="2:5" x14ac:dyDescent="0.2">
      <c r="B19" s="6"/>
      <c r="C19"/>
      <c r="D19"/>
      <c r="E19"/>
    </row>
    <row r="20" spans="2:5" x14ac:dyDescent="0.2">
      <c r="B20" s="6"/>
      <c r="C20"/>
      <c r="D20"/>
      <c r="E20"/>
    </row>
    <row r="21" spans="2:5" x14ac:dyDescent="0.2">
      <c r="B21" s="6"/>
      <c r="C21"/>
      <c r="D21"/>
      <c r="E21"/>
    </row>
    <row r="22" spans="2:5" x14ac:dyDescent="0.2">
      <c r="B22" s="6"/>
      <c r="C22"/>
      <c r="D22"/>
      <c r="E22"/>
    </row>
    <row r="23" spans="2:5" x14ac:dyDescent="0.2">
      <c r="B23" s="6"/>
      <c r="C23"/>
      <c r="D23"/>
      <c r="E23"/>
    </row>
    <row r="24" spans="2:5" x14ac:dyDescent="0.2">
      <c r="B24" s="6"/>
      <c r="C24"/>
      <c r="D24"/>
      <c r="E24"/>
    </row>
    <row r="25" spans="2:5" x14ac:dyDescent="0.2">
      <c r="B25" s="6"/>
      <c r="C25"/>
      <c r="D25"/>
      <c r="E25"/>
    </row>
    <row r="26" spans="2:5" x14ac:dyDescent="0.2">
      <c r="B26" s="6"/>
      <c r="C26"/>
      <c r="D26"/>
      <c r="E26"/>
    </row>
    <row r="27" spans="2:5" x14ac:dyDescent="0.2">
      <c r="B27" s="6"/>
      <c r="C27"/>
      <c r="D27"/>
      <c r="E27"/>
    </row>
    <row r="28" spans="2:5" x14ac:dyDescent="0.2">
      <c r="B28" s="6"/>
      <c r="C28"/>
      <c r="D28"/>
      <c r="E28"/>
    </row>
    <row r="29" spans="2:5" x14ac:dyDescent="0.2">
      <c r="B29" s="6"/>
      <c r="C29"/>
      <c r="D29"/>
      <c r="E29"/>
    </row>
    <row r="30" spans="2:5" x14ac:dyDescent="0.2">
      <c r="B30" s="6"/>
      <c r="C30"/>
      <c r="D30"/>
      <c r="E30"/>
    </row>
    <row r="31" spans="2:5" x14ac:dyDescent="0.2">
      <c r="B31" s="6"/>
      <c r="C31"/>
      <c r="D31"/>
      <c r="E31"/>
    </row>
    <row r="32" spans="2:5" x14ac:dyDescent="0.2">
      <c r="B32" s="6"/>
      <c r="C32"/>
      <c r="D32"/>
      <c r="E32" t="s">
        <v>14</v>
      </c>
    </row>
    <row r="33" spans="2:5" x14ac:dyDescent="0.2">
      <c r="B33" s="6"/>
      <c r="C33"/>
      <c r="D33"/>
      <c r="E33"/>
    </row>
    <row r="34" spans="2:5" x14ac:dyDescent="0.2">
      <c r="B34" s="6"/>
      <c r="C34"/>
      <c r="D34"/>
      <c r="E34"/>
    </row>
    <row r="35" spans="2:5" x14ac:dyDescent="0.2">
      <c r="B35" s="6"/>
      <c r="C35"/>
      <c r="D35"/>
      <c r="E35"/>
    </row>
    <row r="36" spans="2:5" x14ac:dyDescent="0.2">
      <c r="B36" s="6"/>
      <c r="C36"/>
      <c r="D36"/>
      <c r="E36"/>
    </row>
    <row r="37" spans="2:5" x14ac:dyDescent="0.2">
      <c r="B37" s="6"/>
      <c r="C37"/>
      <c r="D37"/>
      <c r="E37"/>
    </row>
    <row r="38" spans="2:5" x14ac:dyDescent="0.2">
      <c r="B38" s="6"/>
      <c r="C38"/>
      <c r="D38"/>
      <c r="E38"/>
    </row>
    <row r="39" spans="2:5" x14ac:dyDescent="0.2">
      <c r="B39" s="6"/>
      <c r="C39"/>
      <c r="D39"/>
      <c r="E39"/>
    </row>
    <row r="40" spans="2:5" x14ac:dyDescent="0.2">
      <c r="B40" s="6"/>
      <c r="C40"/>
      <c r="D40"/>
      <c r="E40"/>
    </row>
    <row r="41" spans="2:5" x14ac:dyDescent="0.2">
      <c r="B41" s="6"/>
      <c r="C41"/>
      <c r="D41"/>
      <c r="E41"/>
    </row>
    <row r="42" spans="2:5" x14ac:dyDescent="0.2">
      <c r="B42" s="6"/>
      <c r="C42"/>
      <c r="D42"/>
      <c r="E42"/>
    </row>
    <row r="43" spans="2:5" x14ac:dyDescent="0.2">
      <c r="B43" s="6"/>
      <c r="C43"/>
      <c r="D43"/>
      <c r="E43"/>
    </row>
    <row r="44" spans="2:5" x14ac:dyDescent="0.2">
      <c r="B44" s="6"/>
      <c r="C44"/>
      <c r="D44"/>
      <c r="E44"/>
    </row>
    <row r="45" spans="2:5" x14ac:dyDescent="0.2">
      <c r="B45" s="6"/>
      <c r="C45"/>
      <c r="D45"/>
      <c r="E45"/>
    </row>
    <row r="46" spans="2:5" x14ac:dyDescent="0.2">
      <c r="B46" s="6"/>
      <c r="C46"/>
      <c r="D46"/>
      <c r="E46"/>
    </row>
    <row r="47" spans="2:5" x14ac:dyDescent="0.2">
      <c r="B47" s="6"/>
      <c r="C47"/>
      <c r="D47"/>
      <c r="E47"/>
    </row>
    <row r="48" spans="2:5" x14ac:dyDescent="0.2">
      <c r="B48" s="6"/>
      <c r="C48"/>
      <c r="D48"/>
      <c r="E48"/>
    </row>
    <row r="49" spans="2:5" x14ac:dyDescent="0.2">
      <c r="B49" s="6"/>
      <c r="C49"/>
      <c r="D49"/>
      <c r="E49"/>
    </row>
    <row r="50" spans="2:5" x14ac:dyDescent="0.2">
      <c r="B50" s="6"/>
      <c r="C50"/>
      <c r="D50"/>
      <c r="E50"/>
    </row>
    <row r="51" spans="2:5" x14ac:dyDescent="0.2">
      <c r="B51" s="6"/>
      <c r="C51"/>
      <c r="D51"/>
      <c r="E51"/>
    </row>
    <row r="52" spans="2:5" x14ac:dyDescent="0.2">
      <c r="B52" s="6"/>
      <c r="C52"/>
      <c r="D52"/>
      <c r="E52"/>
    </row>
    <row r="53" spans="2:5" x14ac:dyDescent="0.2">
      <c r="B53" s="6"/>
      <c r="C53"/>
      <c r="D53"/>
      <c r="E5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N25" sqref="N25"/>
    </sheetView>
  </sheetViews>
  <sheetFormatPr defaultColWidth="8.7109375" defaultRowHeight="15" x14ac:dyDescent="0.25"/>
  <cols>
    <col min="1" max="1" width="24.7109375" style="15" customWidth="1"/>
    <col min="2" max="2" width="19.42578125" style="15" customWidth="1"/>
    <col min="3" max="3" width="10.42578125" style="15" customWidth="1"/>
    <col min="4" max="5" width="7.85546875" style="15" customWidth="1"/>
    <col min="6" max="8" width="7.7109375" style="15" customWidth="1"/>
    <col min="9" max="16384" width="8.7109375" style="15"/>
  </cols>
  <sheetData>
    <row r="1" spans="1:8" ht="30" x14ac:dyDescent="0.25">
      <c r="A1" s="22" t="s">
        <v>29</v>
      </c>
      <c r="B1" s="22" t="s">
        <v>28</v>
      </c>
      <c r="C1" s="22" t="s">
        <v>35</v>
      </c>
      <c r="D1" s="22" t="s">
        <v>30</v>
      </c>
      <c r="E1" s="22" t="s">
        <v>36</v>
      </c>
      <c r="F1" s="22" t="s">
        <v>27</v>
      </c>
      <c r="G1" s="22" t="s">
        <v>31</v>
      </c>
      <c r="H1" s="22" t="s">
        <v>37</v>
      </c>
    </row>
    <row r="2" spans="1:8" x14ac:dyDescent="0.25">
      <c r="A2" s="19" t="s">
        <v>18</v>
      </c>
      <c r="B2" s="27" t="s">
        <v>26</v>
      </c>
      <c r="C2" s="18"/>
      <c r="D2" s="18"/>
      <c r="E2" s="18"/>
      <c r="F2" s="18"/>
      <c r="G2" s="18"/>
      <c r="H2" s="18"/>
    </row>
    <row r="3" spans="1:8" x14ac:dyDescent="0.25">
      <c r="A3" s="21" t="s">
        <v>18</v>
      </c>
      <c r="B3" s="21" t="s">
        <v>19</v>
      </c>
      <c r="C3" s="20">
        <v>0</v>
      </c>
      <c r="D3" s="20">
        <v>0</v>
      </c>
      <c r="E3" s="20"/>
      <c r="F3" s="20"/>
      <c r="G3" s="20"/>
      <c r="H3" s="20"/>
    </row>
    <row r="4" spans="1:8" x14ac:dyDescent="0.25">
      <c r="A4" s="21" t="s">
        <v>18</v>
      </c>
      <c r="B4" s="21" t="s">
        <v>16</v>
      </c>
      <c r="C4" s="20">
        <v>-799</v>
      </c>
      <c r="D4" s="20">
        <v>-829.4</v>
      </c>
      <c r="E4" s="20"/>
      <c r="F4" s="20"/>
      <c r="G4" s="20"/>
      <c r="H4" s="20"/>
    </row>
    <row r="5" spans="1:8" x14ac:dyDescent="0.25">
      <c r="A5" s="19" t="s">
        <v>18</v>
      </c>
      <c r="B5" s="27" t="s">
        <v>25</v>
      </c>
      <c r="C5" s="18"/>
      <c r="D5" s="18"/>
      <c r="E5" s="18"/>
      <c r="F5" s="18"/>
      <c r="G5" s="18"/>
      <c r="H5" s="18"/>
    </row>
    <row r="6" spans="1:8" x14ac:dyDescent="0.25">
      <c r="A6" s="21" t="s">
        <v>18</v>
      </c>
      <c r="B6" s="21" t="s">
        <v>19</v>
      </c>
      <c r="C6" s="20">
        <v>0</v>
      </c>
      <c r="D6" s="20">
        <v>0</v>
      </c>
      <c r="E6" s="20"/>
      <c r="F6" s="20"/>
      <c r="G6" s="20"/>
      <c r="H6" s="20"/>
    </row>
    <row r="7" spans="1:8" x14ac:dyDescent="0.25">
      <c r="A7" s="21" t="s">
        <v>18</v>
      </c>
      <c r="B7" s="21" t="s">
        <v>16</v>
      </c>
      <c r="C7" s="20">
        <v>-322</v>
      </c>
      <c r="D7" s="20">
        <v>0</v>
      </c>
      <c r="E7" s="20"/>
      <c r="F7" s="20"/>
      <c r="G7" s="20"/>
      <c r="H7" s="20"/>
    </row>
    <row r="8" spans="1:8" x14ac:dyDescent="0.25">
      <c r="A8" s="19" t="s">
        <v>18</v>
      </c>
      <c r="B8" s="27" t="s">
        <v>24</v>
      </c>
      <c r="C8" s="18"/>
      <c r="D8" s="18"/>
      <c r="E8" s="18"/>
      <c r="F8" s="18"/>
      <c r="G8" s="18"/>
      <c r="H8" s="18"/>
    </row>
    <row r="9" spans="1:8" x14ac:dyDescent="0.25">
      <c r="A9" s="21" t="s">
        <v>18</v>
      </c>
      <c r="B9" s="21" t="s">
        <v>19</v>
      </c>
      <c r="C9" s="20">
        <v>6973</v>
      </c>
      <c r="D9" s="20">
        <v>8561</v>
      </c>
      <c r="E9" s="20"/>
      <c r="F9" s="20"/>
      <c r="G9" s="20"/>
      <c r="H9" s="20"/>
    </row>
    <row r="10" spans="1:8" x14ac:dyDescent="0.25">
      <c r="A10" s="21" t="s">
        <v>18</v>
      </c>
      <c r="B10" s="21" t="s">
        <v>16</v>
      </c>
      <c r="C10" s="20">
        <v>-8816</v>
      </c>
      <c r="D10" s="20">
        <v>-10725.8</v>
      </c>
      <c r="E10" s="20"/>
      <c r="F10" s="20"/>
      <c r="G10" s="20"/>
      <c r="H10" s="20"/>
    </row>
    <row r="11" spans="1:8" x14ac:dyDescent="0.25">
      <c r="A11" s="19" t="s">
        <v>18</v>
      </c>
      <c r="B11" s="27" t="s">
        <v>23</v>
      </c>
      <c r="C11" s="18"/>
      <c r="D11" s="18"/>
      <c r="E11" s="18"/>
      <c r="F11" s="18"/>
      <c r="G11" s="18"/>
      <c r="H11" s="18"/>
    </row>
    <row r="12" spans="1:8" x14ac:dyDescent="0.25">
      <c r="A12" s="21" t="s">
        <v>18</v>
      </c>
      <c r="B12" s="21" t="s">
        <v>19</v>
      </c>
      <c r="C12" s="20">
        <v>7815</v>
      </c>
      <c r="D12" s="20">
        <v>9470</v>
      </c>
      <c r="E12" s="20"/>
      <c r="F12" s="20"/>
      <c r="G12" s="20"/>
      <c r="H12" s="20"/>
    </row>
    <row r="13" spans="1:8" x14ac:dyDescent="0.25">
      <c r="A13" s="21" t="s">
        <v>18</v>
      </c>
      <c r="B13" s="21" t="s">
        <v>16</v>
      </c>
      <c r="C13" s="20">
        <v>-7787</v>
      </c>
      <c r="D13" s="20">
        <v>-10407.299999999999</v>
      </c>
      <c r="E13" s="20"/>
      <c r="F13" s="20"/>
      <c r="G13" s="20"/>
      <c r="H13" s="20"/>
    </row>
    <row r="14" spans="1:8" x14ac:dyDescent="0.25">
      <c r="A14" s="19" t="s">
        <v>18</v>
      </c>
      <c r="B14" s="27" t="s">
        <v>22</v>
      </c>
      <c r="C14" s="18"/>
      <c r="D14" s="18"/>
      <c r="E14" s="18"/>
      <c r="F14" s="18"/>
      <c r="G14" s="18"/>
      <c r="H14" s="18"/>
    </row>
    <row r="15" spans="1:8" x14ac:dyDescent="0.25">
      <c r="A15" s="21" t="s">
        <v>18</v>
      </c>
      <c r="B15" s="21" t="s">
        <v>19</v>
      </c>
      <c r="C15" s="20">
        <v>4</v>
      </c>
      <c r="D15" s="20">
        <v>0</v>
      </c>
      <c r="E15" s="20"/>
      <c r="F15" s="20"/>
      <c r="G15" s="20"/>
      <c r="H15" s="20"/>
    </row>
    <row r="16" spans="1:8" x14ac:dyDescent="0.25">
      <c r="A16" s="21" t="s">
        <v>18</v>
      </c>
      <c r="B16" s="21" t="s">
        <v>16</v>
      </c>
      <c r="C16" s="20">
        <v>-171</v>
      </c>
      <c r="D16" s="20">
        <v>0</v>
      </c>
      <c r="E16" s="20"/>
      <c r="F16" s="20"/>
      <c r="G16" s="20"/>
      <c r="H16" s="20"/>
    </row>
    <row r="17" spans="1:14" x14ac:dyDescent="0.25">
      <c r="A17" s="19" t="s">
        <v>18</v>
      </c>
      <c r="B17" s="27" t="s">
        <v>21</v>
      </c>
      <c r="C17" s="18"/>
      <c r="D17" s="18"/>
      <c r="E17" s="18"/>
      <c r="F17" s="18"/>
      <c r="G17" s="18"/>
      <c r="H17" s="18"/>
    </row>
    <row r="18" spans="1:14" x14ac:dyDescent="0.25">
      <c r="A18" s="21" t="s">
        <v>18</v>
      </c>
      <c r="B18" s="21" t="s">
        <v>19</v>
      </c>
      <c r="C18" s="20">
        <v>732</v>
      </c>
      <c r="D18" s="20">
        <v>825</v>
      </c>
      <c r="E18" s="20"/>
      <c r="F18" s="20"/>
      <c r="G18" s="20"/>
      <c r="H18" s="20"/>
    </row>
    <row r="19" spans="1:14" x14ac:dyDescent="0.25">
      <c r="A19" s="21" t="s">
        <v>18</v>
      </c>
      <c r="B19" s="21" t="s">
        <v>16</v>
      </c>
      <c r="C19" s="20">
        <v>-888</v>
      </c>
      <c r="D19" s="20">
        <v>-999.7</v>
      </c>
      <c r="E19" s="20"/>
      <c r="F19" s="20"/>
      <c r="G19" s="20"/>
      <c r="H19" s="20"/>
    </row>
    <row r="20" spans="1:14" x14ac:dyDescent="0.25">
      <c r="A20" s="19" t="s">
        <v>18</v>
      </c>
      <c r="B20" s="27" t="s">
        <v>20</v>
      </c>
      <c r="C20" s="18"/>
      <c r="D20" s="18"/>
      <c r="E20" s="18"/>
      <c r="F20" s="18"/>
      <c r="G20" s="18"/>
      <c r="H20" s="18"/>
    </row>
    <row r="21" spans="1:14" x14ac:dyDescent="0.25">
      <c r="A21" s="21" t="s">
        <v>18</v>
      </c>
      <c r="B21" s="21" t="s">
        <v>19</v>
      </c>
      <c r="C21" s="20">
        <v>201</v>
      </c>
      <c r="D21" s="20">
        <v>360</v>
      </c>
      <c r="E21" s="20"/>
      <c r="F21" s="20"/>
      <c r="G21" s="20"/>
      <c r="H21" s="20"/>
    </row>
    <row r="22" spans="1:14" x14ac:dyDescent="0.25">
      <c r="A22" s="21" t="s">
        <v>18</v>
      </c>
      <c r="B22" s="21" t="s">
        <v>16</v>
      </c>
      <c r="C22" s="20">
        <f>-3742.7</f>
        <v>-3742.7</v>
      </c>
      <c r="D22" s="20">
        <v>-1871.6</v>
      </c>
      <c r="E22" s="20"/>
      <c r="F22" s="20"/>
      <c r="G22" s="20"/>
      <c r="H22" s="20"/>
    </row>
    <row r="23" spans="1:14" x14ac:dyDescent="0.25">
      <c r="A23" s="19" t="s">
        <v>18</v>
      </c>
      <c r="B23" s="27" t="s">
        <v>17</v>
      </c>
      <c r="C23" s="18"/>
      <c r="D23" s="18"/>
      <c r="E23" s="18"/>
      <c r="F23" s="18"/>
      <c r="G23" s="18"/>
      <c r="H23" s="18"/>
    </row>
    <row r="24" spans="1:14" x14ac:dyDescent="0.25">
      <c r="A24" s="21" t="s">
        <v>18</v>
      </c>
      <c r="B24" s="21" t="s">
        <v>19</v>
      </c>
      <c r="C24" s="20">
        <v>4</v>
      </c>
      <c r="D24" s="20">
        <v>0</v>
      </c>
      <c r="E24" s="20"/>
      <c r="F24" s="20"/>
      <c r="G24" s="20"/>
      <c r="H24" s="20"/>
    </row>
    <row r="25" spans="1:14" x14ac:dyDescent="0.25">
      <c r="A25" s="21" t="s">
        <v>18</v>
      </c>
      <c r="B25" s="21" t="s">
        <v>16</v>
      </c>
      <c r="C25" s="20">
        <v>-171</v>
      </c>
      <c r="D25" s="20">
        <v>-305.2</v>
      </c>
      <c r="E25" s="20"/>
      <c r="F25" s="20"/>
      <c r="G25" s="20"/>
      <c r="H25" s="20"/>
    </row>
    <row r="26" spans="1:14" x14ac:dyDescent="0.25">
      <c r="A26" s="17" t="s">
        <v>15</v>
      </c>
      <c r="B26" s="17" t="s">
        <v>15</v>
      </c>
      <c r="C26" s="16">
        <f t="shared" ref="C26:H26" si="0">SUM(C3:C25)</f>
        <v>-6967.7</v>
      </c>
      <c r="D26" s="16">
        <f t="shared" si="0"/>
        <v>-5922.9999999999973</v>
      </c>
      <c r="E26" s="16">
        <f t="shared" si="0"/>
        <v>0</v>
      </c>
      <c r="F26" s="16">
        <f t="shared" si="0"/>
        <v>0</v>
      </c>
      <c r="G26" s="16">
        <f t="shared" si="0"/>
        <v>0</v>
      </c>
      <c r="H26" s="16">
        <f t="shared" si="0"/>
        <v>0</v>
      </c>
      <c r="N26" s="15" t="s">
        <v>14</v>
      </c>
    </row>
    <row r="28" spans="1:14" x14ac:dyDescent="0.25">
      <c r="B28" s="15" t="s">
        <v>19</v>
      </c>
      <c r="C28" s="23">
        <f t="shared" ref="C28:H29" si="1">C3+C6+C9+C12+C15+C18+C21+C24</f>
        <v>15729</v>
      </c>
      <c r="D28" s="23">
        <f t="shared" si="1"/>
        <v>19216</v>
      </c>
      <c r="E28" s="23">
        <f t="shared" si="1"/>
        <v>0</v>
      </c>
      <c r="F28" s="23">
        <f t="shared" si="1"/>
        <v>0</v>
      </c>
      <c r="G28" s="23">
        <f t="shared" si="1"/>
        <v>0</v>
      </c>
      <c r="H28" s="23">
        <f t="shared" si="1"/>
        <v>0</v>
      </c>
    </row>
    <row r="29" spans="1:14" x14ac:dyDescent="0.25">
      <c r="B29" s="15" t="s">
        <v>16</v>
      </c>
      <c r="C29" s="23">
        <f t="shared" si="1"/>
        <v>-22696.7</v>
      </c>
      <c r="D29" s="23">
        <f t="shared" si="1"/>
        <v>-25139</v>
      </c>
      <c r="E29" s="23">
        <f t="shared" si="1"/>
        <v>0</v>
      </c>
      <c r="F29" s="23">
        <f t="shared" si="1"/>
        <v>0</v>
      </c>
      <c r="G29" s="23">
        <f t="shared" si="1"/>
        <v>0</v>
      </c>
      <c r="H29" s="23">
        <f t="shared" si="1"/>
        <v>0</v>
      </c>
    </row>
    <row r="30" spans="1:14" x14ac:dyDescent="0.25">
      <c r="C30" s="23">
        <f>SUM(C28:C29)</f>
        <v>-6967.7000000000007</v>
      </c>
      <c r="D30" s="23">
        <f t="shared" ref="D30:H30" si="2">SUM(D28:D29)</f>
        <v>-5923</v>
      </c>
      <c r="E30" s="23">
        <f t="shared" si="2"/>
        <v>0</v>
      </c>
      <c r="F30" s="23">
        <f t="shared" si="2"/>
        <v>0</v>
      </c>
      <c r="G30" s="23">
        <f t="shared" si="2"/>
        <v>0</v>
      </c>
      <c r="H30" s="23">
        <f t="shared" si="2"/>
        <v>0</v>
      </c>
    </row>
    <row r="31" spans="1:14" x14ac:dyDescent="0.25">
      <c r="C31" s="25"/>
      <c r="D31" s="25"/>
    </row>
    <row r="32" spans="1:14" x14ac:dyDescent="0.25">
      <c r="B32" s="24" t="s">
        <v>33</v>
      </c>
      <c r="C32" s="23"/>
      <c r="D32" s="23"/>
      <c r="E32" s="26">
        <v>-5255</v>
      </c>
      <c r="F32" s="26">
        <v>-5377</v>
      </c>
      <c r="G32" s="26">
        <v>-5509</v>
      </c>
      <c r="H32" s="26">
        <v>-5648</v>
      </c>
    </row>
    <row r="34" spans="2:8" x14ac:dyDescent="0.25">
      <c r="B34" s="15" t="s">
        <v>32</v>
      </c>
      <c r="E34" s="23">
        <f>E32-E26</f>
        <v>-5255</v>
      </c>
      <c r="F34" s="23">
        <f t="shared" ref="F34:H34" si="3">F32-F26</f>
        <v>-5377</v>
      </c>
      <c r="G34" s="23">
        <f t="shared" si="3"/>
        <v>-5509</v>
      </c>
      <c r="H34" s="23">
        <f t="shared" si="3"/>
        <v>-5648</v>
      </c>
    </row>
    <row r="36" spans="2:8" x14ac:dyDescent="0.25">
      <c r="E36" s="23"/>
    </row>
    <row r="37" spans="2:8" x14ac:dyDescent="0.25">
      <c r="E37" s="23"/>
    </row>
  </sheetData>
  <pageMargins left="0.7" right="0.7" top="0.75" bottom="0.75" header="0.3" footer="0.3"/>
  <pageSetup fitToHeight="0" orientation="landscape" r:id="rId1"/>
  <headerFooter>
    <oddHeader>&amp;CGJ2&amp;LB10a Budget - treårsplan&amp;R2020-09-21 10:53:55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Resultaträkning</vt:lpstr>
      <vt:lpstr>Investeringsbudget</vt:lpstr>
      <vt:lpstr>B10a Budget - treårsplan</vt:lpstr>
      <vt:lpstr>'B10a Budget - treårsplan'!Utskriftsrubriker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</dc:creator>
  <cp:lastModifiedBy>Jansson, Gunilla</cp:lastModifiedBy>
  <cp:lastPrinted>2006-04-19T13:45:53Z</cp:lastPrinted>
  <dcterms:created xsi:type="dcterms:W3CDTF">2005-04-13T13:08:31Z</dcterms:created>
  <dcterms:modified xsi:type="dcterms:W3CDTF">2022-08-29T07:42:55Z</dcterms:modified>
</cp:coreProperties>
</file>