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7_Ekonomiadministration\MALLAR BLANKETTER\"/>
    </mc:Choice>
  </mc:AlternateContent>
  <bookViews>
    <workbookView xWindow="6195" yWindow="-300" windowWidth="12510" windowHeight="11970"/>
  </bookViews>
  <sheets>
    <sheet name="Beställning Representationsgåva" sheetId="6" r:id="rId1"/>
    <sheet name="Prislista" sheetId="7" r:id="rId2"/>
    <sheet name="Blad2" sheetId="2" r:id="rId3"/>
    <sheet name="Blad3" sheetId="3" r:id="rId4"/>
  </sheets>
  <calcPr calcId="162913"/>
</workbook>
</file>

<file path=xl/calcChain.xml><?xml version="1.0" encoding="utf-8"?>
<calcChain xmlns="http://schemas.openxmlformats.org/spreadsheetml/2006/main">
  <c r="I23" i="6" l="1"/>
  <c r="I25" i="6" s="1"/>
  <c r="I14" i="6"/>
  <c r="I12" i="6"/>
  <c r="I10" i="6"/>
  <c r="I8" i="6"/>
  <c r="I16" i="6" l="1"/>
  <c r="J23" i="6" s="1"/>
</calcChain>
</file>

<file path=xl/comments1.xml><?xml version="1.0" encoding="utf-8"?>
<comments xmlns="http://schemas.openxmlformats.org/spreadsheetml/2006/main">
  <authors>
    <author>Mattsson, Lena</author>
    <author>Bergström, Birgitta</author>
  </authors>
  <commentList>
    <comment ref="B18" authorId="0" shapeId="0">
      <text>
        <r>
          <rPr>
            <sz val="9"/>
            <color indexed="81"/>
            <rFont val="Tahoma"/>
            <family val="2"/>
          </rPr>
          <t>Obligatoriskt 
Alltid 6 siffror</t>
        </r>
      </text>
    </comment>
    <comment ref="C18" authorId="1" shapeId="0">
      <text>
        <r>
          <rPr>
            <sz val="9"/>
            <color indexed="81"/>
            <rFont val="Tahoma"/>
            <family val="2"/>
          </rPr>
          <t>Obligatorisk koddel
71100 Intern representation
71000 Extern representation</t>
        </r>
      </text>
    </comment>
    <comment ref="D18" authorId="0" shapeId="0">
      <text>
        <r>
          <rPr>
            <sz val="9"/>
            <color indexed="81"/>
            <rFont val="Tahoma"/>
            <family val="2"/>
          </rPr>
          <t>Obligatorisk koddel
Alltid 5 siffror</t>
        </r>
      </text>
    </comment>
    <comment ref="E18" authorId="0" shapeId="0">
      <text>
        <r>
          <rPr>
            <sz val="9"/>
            <color indexed="81"/>
            <rFont val="Tahoma"/>
            <family val="2"/>
          </rPr>
          <t>Frivillig koddel
Alltid 4 siffror</t>
        </r>
      </text>
    </comment>
    <comment ref="G18" authorId="0" shapeId="0">
      <text>
        <r>
          <rPr>
            <sz val="9"/>
            <color indexed="81"/>
            <rFont val="Tahoma"/>
            <family val="2"/>
          </rPr>
          <t>Frivillig koddel
Alltid 4 siffror</t>
        </r>
      </text>
    </comment>
    <comment ref="H18" authorId="0" shapeId="0">
      <text>
        <r>
          <rPr>
            <sz val="9"/>
            <color indexed="81"/>
            <rFont val="Tahoma"/>
            <family val="2"/>
          </rPr>
          <t xml:space="preserve">Frivillig koddel
alltid 4 siffror
</t>
        </r>
      </text>
    </comment>
    <comment ref="J23" authorId="0" shapeId="0">
      <text>
        <r>
          <rPr>
            <sz val="9"/>
            <color indexed="81"/>
            <rFont val="Tahoma"/>
            <family val="2"/>
          </rPr>
          <t xml:space="preserve">Differens mellan beställningens totalsumma och bokföringsunderlagets totalsumma
</t>
        </r>
      </text>
    </comment>
    <comment ref="F25" authorId="1" shapeId="0">
      <text>
        <r>
          <rPr>
            <sz val="9"/>
            <color indexed="81"/>
            <rFont val="Tahoma"/>
            <family val="2"/>
          </rPr>
          <t xml:space="preserve">Se kontoförteckningen och ange intern motpart för din verksamhet. </t>
        </r>
      </text>
    </comment>
  </commentList>
</comments>
</file>

<file path=xl/sharedStrings.xml><?xml version="1.0" encoding="utf-8"?>
<sst xmlns="http://schemas.openxmlformats.org/spreadsheetml/2006/main" count="78" uniqueCount="74">
  <si>
    <t>Ansvar</t>
  </si>
  <si>
    <t>Konto</t>
  </si>
  <si>
    <t>Verksamhet</t>
  </si>
  <si>
    <t>Ändamål</t>
  </si>
  <si>
    <t>Mp</t>
  </si>
  <si>
    <t>Projekt</t>
  </si>
  <si>
    <t>Objekt</t>
  </si>
  <si>
    <t>Summa</t>
  </si>
  <si>
    <t>Utlämnat av:</t>
  </si>
  <si>
    <t>Beställare:</t>
  </si>
  <si>
    <t>Uthämtningsdatum:</t>
  </si>
  <si>
    <t>Bokföringsunderlag</t>
  </si>
  <si>
    <t>Artikel</t>
  </si>
  <si>
    <t>Antal</t>
  </si>
  <si>
    <t>Beställning representationsgåvor</t>
  </si>
  <si>
    <t>Styckpris</t>
  </si>
  <si>
    <t>Beskrivning</t>
  </si>
  <si>
    <r>
      <t>Syfte</t>
    </r>
    <r>
      <rPr>
        <sz val="7"/>
        <color theme="1"/>
        <rFont val="Calibri"/>
        <family val="2"/>
        <scheme val="minor"/>
      </rPr>
      <t xml:space="preserve"> (Gåva till 50/60åringar ange namn och födelsedatum)</t>
    </r>
    <r>
      <rPr>
        <b/>
        <sz val="7"/>
        <color theme="1"/>
        <rFont val="Calibri"/>
        <family val="2"/>
        <scheme val="minor"/>
      </rPr>
      <t>:</t>
    </r>
  </si>
  <si>
    <t>Anvisningar:</t>
  </si>
  <si>
    <t>Bild</t>
  </si>
  <si>
    <t>Pris</t>
  </si>
  <si>
    <t>Kristallvas Orrefors</t>
  </si>
  <si>
    <r>
      <rPr>
        <b/>
        <sz val="11"/>
        <color theme="1"/>
        <rFont val="Calibri"/>
        <family val="2"/>
        <scheme val="minor"/>
      </rPr>
      <t>DVD-film  "Knutmasso i Gimo"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
</t>
    </r>
    <r>
      <rPr>
        <sz val="7"/>
        <color theme="1"/>
        <rFont val="Calibri"/>
        <family val="2"/>
        <scheme val="minor"/>
      </rPr>
      <t>Knutmasso är en tradition sedan åtminstone vallontid i de uppländska bruken. Speciellt i Gimo har denna tradition levt vidare, där firas Knutmasso den 13 januari varje år, oavsett veckodag. Denna dokumentärfilm skildrar själva festivalen samt förarbetet med att tillverka masker i garage och källare, byggen som sker i största hemlighet. Knutmasso i Gimo behöver ingen organisation eller annonsering, det bara blir....</t>
    </r>
  </si>
  <si>
    <r>
      <rPr>
        <b/>
        <sz val="11"/>
        <color theme="1"/>
        <rFont val="Calibri"/>
        <family val="2"/>
        <scheme val="minor"/>
      </rPr>
      <t xml:space="preserve">Roslagsstaden Östhammar 1368-1968 </t>
    </r>
    <r>
      <rPr>
        <sz val="11"/>
        <color theme="1"/>
        <rFont val="Calibri"/>
        <family val="2"/>
        <scheme val="minor"/>
      </rPr>
      <t>Jubileumskrönika  Av: Fritjof Sjögren Tryck: Skandia Färgtryck, Östhammar  Pocketupplaga</t>
    </r>
  </si>
  <si>
    <r>
      <rPr>
        <b/>
        <sz val="11"/>
        <color theme="1"/>
        <rFont val="Calibri"/>
        <family val="2"/>
        <scheme val="minor"/>
      </rPr>
      <t xml:space="preserve">I Uppland  
</t>
    </r>
    <r>
      <rPr>
        <sz val="11"/>
        <color theme="1"/>
        <rFont val="Calibri"/>
        <family val="2"/>
        <scheme val="minor"/>
      </rPr>
      <t>Text: Olof Thunman  Tryck: AB Fälths Tryckeri, Värnamo  Pocketupplaga</t>
    </r>
  </si>
  <si>
    <r>
      <rPr>
        <b/>
        <sz val="11"/>
        <color theme="1"/>
        <rFont val="Calibri"/>
        <family val="2"/>
        <scheme val="minor"/>
      </rPr>
      <t>Österbysamlingen "en rätt artig samling af målningar"</t>
    </r>
    <r>
      <rPr>
        <sz val="11"/>
        <color theme="1"/>
        <rFont val="Calibri"/>
        <family val="2"/>
        <scheme val="minor"/>
      </rPr>
      <t xml:space="preserve">  
Av: Claës Tamm  Tryck: Mixi Print AB, Olofström  Förlag: Atremi AB</t>
    </r>
  </si>
  <si>
    <r>
      <rPr>
        <b/>
        <sz val="11"/>
        <color theme="1"/>
        <rFont val="Calibri"/>
        <family val="2"/>
        <scheme val="minor"/>
      </rPr>
      <t>Östhammars kommuns födslovåndor</t>
    </r>
    <r>
      <rPr>
        <sz val="11"/>
        <color theme="1"/>
        <rFont val="Calibri"/>
        <family val="2"/>
        <scheme val="minor"/>
      </rPr>
      <t xml:space="preserve">  Av: Bertil Helmersson  Förläggare: Bild och ljudteknik  Tryck: Elanders Gotab AB, Stockholm </t>
    </r>
  </si>
  <si>
    <r>
      <rPr>
        <b/>
        <sz val="11"/>
        <color theme="1"/>
        <rFont val="Calibri"/>
        <family val="2"/>
        <scheme val="minor"/>
      </rPr>
      <t>Östhammar-Öregrund, två städers kamp</t>
    </r>
    <r>
      <rPr>
        <sz val="11"/>
        <color theme="1"/>
        <rFont val="Calibri"/>
        <family val="2"/>
        <scheme val="minor"/>
      </rPr>
      <t xml:space="preserve">  Sammanställning av: Arne Gille  Tryck: Duvbo tryckeri AB, Sunbyberg</t>
    </r>
  </si>
  <si>
    <r>
      <t>Gimo nu</t>
    </r>
    <r>
      <rPr>
        <sz val="11"/>
        <color theme="1"/>
        <rFont val="Calibri"/>
        <family val="2"/>
        <scheme val="minor"/>
      </rPr>
      <t xml:space="preserve">  
Sammanställning av: Erhard Wikfeldt  Distribution av Olands hembygdsgille  Tryck: östhammars Citotryck AB 1989</t>
    </r>
  </si>
  <si>
    <r>
      <rPr>
        <b/>
        <sz val="11"/>
        <color theme="1"/>
        <rFont val="Calibri"/>
        <family val="2"/>
        <scheme val="minor"/>
      </rPr>
      <t>Oland, ur en kommuns historia</t>
    </r>
    <r>
      <rPr>
        <sz val="11"/>
        <color theme="1"/>
        <rFont val="Calibri"/>
        <family val="2"/>
        <scheme val="minor"/>
      </rPr>
      <t xml:space="preserve"> 
Redaktionskommitté: Stig Björklund, Ebbe Selén, Margareta Eriksson, Robert Sterner, Einar Wallén, Ragnar Ängvard. Utgiven av Olands kommun. Tryck: Malungs boktryckeri AB</t>
    </r>
  </si>
  <si>
    <r>
      <t>Fyrskepp i Sverige</t>
    </r>
    <r>
      <rPr>
        <sz val="11"/>
        <color theme="1"/>
        <rFont val="Calibri"/>
        <family val="2"/>
        <scheme val="minor"/>
      </rPr>
      <t xml:space="preserve">  
Text: Björna Werner  
Utgiven av: C B Marinlitteratur AB, Falkenberg</t>
    </r>
  </si>
  <si>
    <t>Sektor/Verksamhet /Enhet:</t>
  </si>
  <si>
    <t>Beställningens totalsumma</t>
  </si>
  <si>
    <t>Gråa fält är låsta.</t>
  </si>
  <si>
    <t xml:space="preserve">Det krävs fullständigt ifylld konteringssträng i gula fälten för bokföringsunderlag. </t>
  </si>
  <si>
    <t>Vita fält kompletteras av Östhammar Direkt.</t>
  </si>
  <si>
    <t xml:space="preserve">Blankettens gula fält fylls i av beställaren och lämnas till Östhammar Direkt vid uthämtning av representationsgåvor. </t>
  </si>
  <si>
    <t>Bokföringsunderlagets totalsumma</t>
  </si>
  <si>
    <t>Gröna fält i bokföringsunderlaget är frivilliga koddelar.</t>
  </si>
  <si>
    <t xml:space="preserve">Beställningens totalsumma ska överensstämma med  Bokföringsunderlagets totalsumma. </t>
  </si>
  <si>
    <t>Stort fat, ljusgrönt</t>
  </si>
  <si>
    <t>Stort fat, mörkblått</t>
  </si>
  <si>
    <r>
      <t xml:space="preserve">Set med 2 olika skålar och en kanna, t.ex. som salladsset för sallad, croutons och dressing
</t>
    </r>
    <r>
      <rPr>
        <b/>
        <sz val="11"/>
        <color theme="6" tint="-0.249977111117893"/>
        <rFont val="Calibri"/>
        <family val="2"/>
        <scheme val="minor"/>
      </rPr>
      <t>GRÖNT, grön förpackning</t>
    </r>
  </si>
  <si>
    <r>
      <t xml:space="preserve">Set med 2 olika skålar och en kanna, t.ex. som salladsset för sallad, croutons och dressing
</t>
    </r>
    <r>
      <rPr>
        <b/>
        <sz val="11"/>
        <color rgb="FFFFC000"/>
        <rFont val="Calibri"/>
        <family val="2"/>
        <scheme val="minor"/>
      </rPr>
      <t xml:space="preserve">GULT, </t>
    </r>
    <r>
      <rPr>
        <b/>
        <sz val="11"/>
        <color rgb="FFC686B8"/>
        <rFont val="Calibri"/>
        <family val="2"/>
        <scheme val="minor"/>
      </rPr>
      <t>rosa förpackning</t>
    </r>
  </si>
  <si>
    <t>Brämskål grön 1,5 l
(16 B)</t>
  </si>
  <si>
    <t>Brämskål vit 1,5 l
(16 A)</t>
  </si>
  <si>
    <t>Kaffemugg grön 0,2 l
(19 B)</t>
  </si>
  <si>
    <t>Kaffemugg vit 0,2 l
(19 A)</t>
  </si>
  <si>
    <t>Kanna, vit 0,3 l</t>
  </si>
  <si>
    <t>Droppkanna, blå</t>
  </si>
  <si>
    <t>Droppkanna, grå</t>
  </si>
  <si>
    <t>Båtfat, blå
(23 B)</t>
  </si>
  <si>
    <t>Båtfat, grå(23 A)</t>
  </si>
  <si>
    <t>Citronpress i fylelera/vit</t>
  </si>
  <si>
    <r>
      <t xml:space="preserve">Brämskål i fylelera/vit   </t>
    </r>
    <r>
      <rPr>
        <b/>
        <sz val="11"/>
        <color rgb="FFFF0000"/>
        <rFont val="Calibri"/>
        <family val="2"/>
        <scheme val="minor"/>
      </rPr>
      <t xml:space="preserve">1,5 l
</t>
    </r>
    <r>
      <rPr>
        <b/>
        <sz val="11"/>
        <rFont val="Calibri"/>
        <family val="2"/>
        <scheme val="minor"/>
      </rPr>
      <t>(6 A)</t>
    </r>
  </si>
  <si>
    <r>
      <t xml:space="preserve">Brämskål i fylelera/vit  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0,5 l
</t>
    </r>
    <r>
      <rPr>
        <b/>
        <sz val="11"/>
        <rFont val="Calibri"/>
        <family val="2"/>
        <scheme val="minor"/>
      </rPr>
      <t>(7 A)</t>
    </r>
  </si>
  <si>
    <r>
      <t xml:space="preserve">Kanna med handtag i fylelera/vit   </t>
    </r>
    <r>
      <rPr>
        <b/>
        <i/>
        <sz val="11"/>
        <color theme="1"/>
        <rFont val="Calibri"/>
        <family val="2"/>
        <scheme val="minor"/>
      </rPr>
      <t>0,3 l</t>
    </r>
  </si>
  <si>
    <t>Kaffemugg i fylelera, 0,2 l</t>
  </si>
  <si>
    <t>Temugg i fylelera, 0,5 l</t>
  </si>
  <si>
    <t>Snäcka, vit 
(2 A)</t>
  </si>
  <si>
    <t>Snäcka, turkos
(2 C)</t>
  </si>
  <si>
    <t>Skulpterad fisk, blågrön (3 A)</t>
  </si>
  <si>
    <t>Skulpterad fisk, grå  (3 B)</t>
  </si>
  <si>
    <t>Pumpa, orange (art.nr 737)</t>
  </si>
  <si>
    <t>Fönsterdroppe vit, 29 cm (Art.nr. 0289)</t>
  </si>
  <si>
    <t>Fönsterdroppe blå, 29 cm (Art.nr. 0291)</t>
  </si>
  <si>
    <t>Smycke , fotot är bara exempelvist, glas med läderband, 2 olika längder</t>
  </si>
  <si>
    <t>Ängel lila, 8 cm (Art.nr. 0816)</t>
  </si>
  <si>
    <t>Ängel röd/rosa , 8 cm (Art.nr. 0814)</t>
  </si>
  <si>
    <t>Ängel vit, 8 cm (Art.nr. 0817)</t>
  </si>
  <si>
    <t>Ängel blå, 8 cm  (Art.nr. 0815)</t>
  </si>
  <si>
    <t>Ljuslykta i smide och glas
Art. Nr. 0024</t>
  </si>
  <si>
    <t>Gåva:</t>
  </si>
  <si>
    <t>Art.nr: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</si>
</sst>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kr&quot;;[Red]\-#,##0\ &quot;kr&quot;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E7D51F"/>
      <name val="Arial"/>
      <family val="2"/>
    </font>
    <font>
      <sz val="8"/>
      <color theme="1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C686B8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102">
    <xf numFmtId="0" fontId="0" fillId="0" borderId="0" xfId="0"/>
    <xf numFmtId="0" fontId="0" fillId="0" borderId="0" xfId="0" applyProtection="1"/>
    <xf numFmtId="0" fontId="0" fillId="2" borderId="15" xfId="0" applyFill="1" applyBorder="1" applyAlignment="1" applyProtection="1">
      <alignment horizontal="center" vertical="center"/>
      <protection locked="0"/>
    </xf>
    <xf numFmtId="4" fontId="0" fillId="2" borderId="5" xfId="0" applyNumberFormat="1" applyFill="1" applyBorder="1" applyAlignment="1" applyProtection="1">
      <alignment vertical="center"/>
      <protection locked="0"/>
    </xf>
    <xf numFmtId="3" fontId="0" fillId="2" borderId="5" xfId="0" applyNumberForma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6" fillId="0" borderId="0" xfId="0" applyFont="1" applyProtection="1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Protection="1"/>
    <xf numFmtId="0" fontId="0" fillId="0" borderId="0" xfId="0" applyBorder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Protection="1"/>
    <xf numFmtId="0" fontId="2" fillId="0" borderId="0" xfId="0" applyFont="1" applyBorder="1" applyAlignment="1" applyProtection="1">
      <alignment horizontal="right" wrapText="1"/>
    </xf>
    <xf numFmtId="0" fontId="5" fillId="0" borderId="0" xfId="0" applyFont="1" applyProtection="1"/>
    <xf numFmtId="0" fontId="6" fillId="0" borderId="0" xfId="0" applyFont="1" applyBorder="1" applyProtection="1"/>
    <xf numFmtId="0" fontId="1" fillId="0" borderId="0" xfId="0" applyFont="1" applyFill="1" applyBorder="1" applyAlignment="1" applyProtection="1">
      <alignment horizontal="center"/>
    </xf>
    <xf numFmtId="0" fontId="11" fillId="4" borderId="5" xfId="1" applyFont="1" applyFill="1" applyBorder="1" applyAlignment="1" applyProtection="1">
      <alignment horizontal="center" vertical="center"/>
    </xf>
    <xf numFmtId="0" fontId="11" fillId="4" borderId="4" xfId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>
      <alignment horizontal="center"/>
    </xf>
    <xf numFmtId="0" fontId="2" fillId="4" borderId="12" xfId="0" applyFont="1" applyFill="1" applyBorder="1" applyAlignment="1" applyProtection="1">
      <alignment horizontal="center" vertical="center"/>
    </xf>
    <xf numFmtId="0" fontId="2" fillId="4" borderId="13" xfId="0" applyFont="1" applyFill="1" applyBorder="1" applyAlignment="1" applyProtection="1">
      <alignment horizontal="center" vertical="center"/>
    </xf>
    <xf numFmtId="4" fontId="2" fillId="4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Protection="1"/>
    <xf numFmtId="0" fontId="1" fillId="0" borderId="0" xfId="0" applyFont="1" applyProtection="1"/>
    <xf numFmtId="4" fontId="2" fillId="2" borderId="7" xfId="0" applyNumberFormat="1" applyFont="1" applyFill="1" applyBorder="1" applyAlignment="1" applyProtection="1">
      <alignment horizontal="right" vertical="center"/>
      <protection locked="0"/>
    </xf>
    <xf numFmtId="4" fontId="2" fillId="2" borderId="8" xfId="0" applyNumberFormat="1" applyFont="1" applyFill="1" applyBorder="1" applyAlignment="1" applyProtection="1">
      <alignment horizontal="right" vertical="center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1" fillId="6" borderId="10" xfId="0" applyFont="1" applyFill="1" applyBorder="1" applyAlignment="1" applyProtection="1">
      <alignment horizontal="center"/>
    </xf>
    <xf numFmtId="0" fontId="1" fillId="6" borderId="19" xfId="0" applyFont="1" applyFill="1" applyBorder="1" applyAlignment="1" applyProtection="1">
      <alignment vertical="top" wrapText="1"/>
    </xf>
    <xf numFmtId="4" fontId="0" fillId="0" borderId="0" xfId="0" applyNumberFormat="1" applyProtection="1"/>
    <xf numFmtId="4" fontId="1" fillId="6" borderId="18" xfId="0" applyNumberFormat="1" applyFont="1" applyFill="1" applyBorder="1" applyAlignment="1" applyProtection="1">
      <alignment horizontal="right" vertical="center"/>
    </xf>
    <xf numFmtId="4" fontId="0" fillId="2" borderId="5" xfId="0" applyNumberFormat="1" applyFont="1" applyFill="1" applyBorder="1" applyAlignment="1" applyProtection="1">
      <alignment vertical="center"/>
      <protection locked="0"/>
    </xf>
    <xf numFmtId="3" fontId="0" fillId="2" borderId="5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6" borderId="4" xfId="0" applyFont="1" applyFill="1" applyBorder="1" applyAlignment="1" applyProtection="1">
      <alignment horizontal="center"/>
    </xf>
    <xf numFmtId="0" fontId="1" fillId="5" borderId="4" xfId="0" applyFont="1" applyFill="1" applyBorder="1" applyAlignment="1" applyProtection="1">
      <alignment horizontal="center"/>
    </xf>
    <xf numFmtId="4" fontId="12" fillId="6" borderId="26" xfId="0" applyNumberFormat="1" applyFont="1" applyFill="1" applyBorder="1" applyAlignment="1" applyProtection="1">
      <alignment horizontal="right" vertical="center"/>
    </xf>
    <xf numFmtId="4" fontId="2" fillId="2" borderId="27" xfId="0" applyNumberFormat="1" applyFont="1" applyFill="1" applyBorder="1" applyAlignment="1" applyProtection="1">
      <alignment horizontal="right" vertical="center"/>
      <protection locked="0"/>
    </xf>
    <xf numFmtId="4" fontId="2" fillId="4" borderId="26" xfId="0" applyNumberFormat="1" applyFont="1" applyFill="1" applyBorder="1" applyAlignment="1" applyProtection="1">
      <alignment horizontal="right" vertical="center"/>
    </xf>
    <xf numFmtId="4" fontId="6" fillId="6" borderId="26" xfId="0" applyNumberFormat="1" applyFont="1" applyFill="1" applyBorder="1" applyAlignment="1" applyProtection="1">
      <alignment horizontal="right" vertical="center" wrapText="1"/>
    </xf>
    <xf numFmtId="0" fontId="11" fillId="2" borderId="13" xfId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left"/>
    </xf>
    <xf numFmtId="0" fontId="2" fillId="4" borderId="10" xfId="0" applyFont="1" applyFill="1" applyBorder="1" applyAlignment="1" applyProtection="1">
      <alignment horizontal="right"/>
    </xf>
    <xf numFmtId="0" fontId="0" fillId="4" borderId="5" xfId="0" applyFill="1" applyBorder="1" applyAlignment="1" applyProtection="1">
      <alignment horizontal="right"/>
    </xf>
    <xf numFmtId="0" fontId="0" fillId="0" borderId="5" xfId="0" applyFill="1" applyBorder="1" applyAlignment="1" applyProtection="1">
      <alignment horizontal="left"/>
    </xf>
    <xf numFmtId="0" fontId="0" fillId="0" borderId="18" xfId="0" applyFill="1" applyBorder="1" applyAlignment="1" applyProtection="1">
      <alignment horizontal="left"/>
    </xf>
    <xf numFmtId="0" fontId="2" fillId="4" borderId="11" xfId="0" applyFont="1" applyFill="1" applyBorder="1" applyAlignment="1" applyProtection="1">
      <alignment horizontal="right"/>
    </xf>
    <xf numFmtId="0" fontId="0" fillId="4" borderId="4" xfId="0" applyFill="1" applyBorder="1" applyAlignment="1" applyProtection="1">
      <alignment horizontal="right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left"/>
      <protection locked="0"/>
    </xf>
    <xf numFmtId="0" fontId="2" fillId="4" borderId="11" xfId="0" applyFont="1" applyFill="1" applyBorder="1" applyAlignment="1" applyProtection="1">
      <alignment horizontal="right" wrapText="1"/>
    </xf>
    <xf numFmtId="0" fontId="5" fillId="4" borderId="4" xfId="0" applyFont="1" applyFill="1" applyBorder="1" applyAlignment="1" applyProtection="1">
      <alignment horizontal="right" wrapText="1"/>
    </xf>
    <xf numFmtId="0" fontId="1" fillId="0" borderId="4" xfId="0" applyFont="1" applyBorder="1" applyAlignment="1" applyProtection="1">
      <alignment horizontal="left" vertical="top" wrapText="1"/>
    </xf>
    <xf numFmtId="0" fontId="2" fillId="4" borderId="19" xfId="0" applyFont="1" applyFill="1" applyBorder="1" applyAlignment="1" applyProtection="1">
      <alignment horizontal="right"/>
    </xf>
    <xf numFmtId="0" fontId="0" fillId="4" borderId="24" xfId="0" applyFill="1" applyBorder="1" applyAlignment="1" applyProtection="1">
      <alignment horizontal="right"/>
    </xf>
    <xf numFmtId="0" fontId="0" fillId="0" borderId="24" xfId="0" applyFill="1" applyBorder="1" applyAlignment="1" applyProtection="1">
      <alignment horizontal="left"/>
    </xf>
    <xf numFmtId="0" fontId="0" fillId="0" borderId="25" xfId="0" applyFill="1" applyBorder="1" applyAlignment="1" applyProtection="1">
      <alignment horizontal="left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0" fillId="2" borderId="22" xfId="0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right" vertical="center"/>
    </xf>
    <xf numFmtId="0" fontId="2" fillId="4" borderId="2" xfId="0" applyFont="1" applyFill="1" applyBorder="1" applyAlignment="1" applyProtection="1">
      <alignment horizontal="right" vertical="center"/>
    </xf>
    <xf numFmtId="0" fontId="2" fillId="4" borderId="3" xfId="0" applyFont="1" applyFill="1" applyBorder="1" applyAlignment="1" applyProtection="1">
      <alignment horizontal="right" vertical="center"/>
    </xf>
    <xf numFmtId="0" fontId="6" fillId="6" borderId="1" xfId="0" applyFont="1" applyFill="1" applyBorder="1" applyAlignment="1" applyProtection="1">
      <alignment horizontal="right" vertical="center" wrapText="1"/>
    </xf>
    <xf numFmtId="0" fontId="6" fillId="6" borderId="2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13" fillId="0" borderId="0" xfId="0" applyFont="1"/>
    <xf numFmtId="0" fontId="13" fillId="0" borderId="0" xfId="0" applyFont="1" applyFill="1"/>
    <xf numFmtId="0" fontId="7" fillId="7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</cellXfs>
  <cellStyles count="2">
    <cellStyle name="Dålig" xfId="1" builtinId="27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hyperlink" Target="http://static.starwebserver.se/shops/toboglas/files/cache/397_grande.1432885824.jpg" TargetMode="External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66675</xdr:rowOff>
    </xdr:from>
    <xdr:to>
      <xdr:col>10</xdr:col>
      <xdr:colOff>314326</xdr:colOff>
      <xdr:row>1</xdr:row>
      <xdr:rowOff>28575</xdr:rowOff>
    </xdr:to>
    <xdr:pic>
      <xdr:nvPicPr>
        <xdr:cNvPr id="2" name="Picture 6" descr="genom_rosl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66675"/>
          <a:ext cx="2219326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619126" cy="835693"/>
    <xdr:pic>
      <xdr:nvPicPr>
        <xdr:cNvPr id="2" name="media-0" descr="http://static.starwebserver.se/shops/toboglas/files/cache/397_medium.1432885824.jpg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0" y="952500"/>
          <a:ext cx="619126" cy="835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476250</xdr:colOff>
      <xdr:row>15</xdr:row>
      <xdr:rowOff>336550</xdr:rowOff>
    </xdr:from>
    <xdr:ext cx="247650" cy="330200"/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051175"/>
          <a:ext cx="247650" cy="330200"/>
        </a:xfrm>
        <a:prstGeom prst="rect">
          <a:avLst/>
        </a:prstGeom>
      </xdr:spPr>
    </xdr:pic>
    <xdr:clientData/>
  </xdr:oneCellAnchor>
  <xdr:twoCellAnchor>
    <xdr:from>
      <xdr:col>0</xdr:col>
      <xdr:colOff>257173</xdr:colOff>
      <xdr:row>10</xdr:row>
      <xdr:rowOff>123824</xdr:rowOff>
    </xdr:from>
    <xdr:to>
      <xdr:col>0</xdr:col>
      <xdr:colOff>809624</xdr:colOff>
      <xdr:row>10</xdr:row>
      <xdr:rowOff>676275</xdr:rowOff>
    </xdr:to>
    <xdr:pic>
      <xdr:nvPicPr>
        <xdr:cNvPr id="4" name="Bildobjekt 3" descr="0737_medium[1]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2028824"/>
          <a:ext cx="352426" cy="666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247651</xdr:colOff>
      <xdr:row>21</xdr:row>
      <xdr:rowOff>114300</xdr:rowOff>
    </xdr:from>
    <xdr:to>
      <xdr:col>0</xdr:col>
      <xdr:colOff>1038225</xdr:colOff>
      <xdr:row>21</xdr:row>
      <xdr:rowOff>706217</xdr:rowOff>
    </xdr:to>
    <xdr:pic>
      <xdr:nvPicPr>
        <xdr:cNvPr id="5" name="Bildobjekt 4" descr="Båtfat grå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1" y="4114800"/>
          <a:ext cx="361949" cy="7756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oneCellAnchor>
    <xdr:from>
      <xdr:col>0</xdr:col>
      <xdr:colOff>466723</xdr:colOff>
      <xdr:row>24</xdr:row>
      <xdr:rowOff>123831</xdr:rowOff>
    </xdr:from>
    <xdr:ext cx="704851" cy="939802"/>
    <xdr:pic>
      <xdr:nvPicPr>
        <xdr:cNvPr id="6" name="Bildobjekt 5" descr="C:\Users\cen\AppData\Local\Microsoft\Windows\Temporary Internet Files\Content.Outlook\GWP10DVR\IMG_0031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49248" y="4813306"/>
          <a:ext cx="939802" cy="704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385759</xdr:colOff>
      <xdr:row>23</xdr:row>
      <xdr:rowOff>104778</xdr:rowOff>
    </xdr:from>
    <xdr:ext cx="681040" cy="831709"/>
    <xdr:pic>
      <xdr:nvPicPr>
        <xdr:cNvPr id="7" name="Bildobjekt 6" descr="C:\Users\cen\AppData\Local\Microsoft\Windows\Temporary Internet Files\Content.Outlook\GWP10DVR\IMG_0030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10424" y="4561613"/>
          <a:ext cx="831709" cy="681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295274</xdr:colOff>
      <xdr:row>22</xdr:row>
      <xdr:rowOff>219074</xdr:rowOff>
    </xdr:from>
    <xdr:ext cx="977901" cy="733425"/>
    <xdr:pic>
      <xdr:nvPicPr>
        <xdr:cNvPr id="8" name="Bildobjekt 7" descr="C:\Users\cen\AppData\Local\Microsoft\Windows\Temporary Internet Files\Content.Outlook\GWP10DVR\IMG_0039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4" y="4381499"/>
          <a:ext cx="977901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333375</xdr:colOff>
      <xdr:row>7</xdr:row>
      <xdr:rowOff>161925</xdr:rowOff>
    </xdr:from>
    <xdr:ext cx="762000" cy="762000"/>
    <xdr:pic>
      <xdr:nvPicPr>
        <xdr:cNvPr id="9" name="Bildobjekt 8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95425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514350</xdr:colOff>
      <xdr:row>8</xdr:row>
      <xdr:rowOff>285751</xdr:rowOff>
    </xdr:from>
    <xdr:ext cx="466725" cy="700088"/>
    <xdr:pic>
      <xdr:nvPicPr>
        <xdr:cNvPr id="10" name="Bildobjekt 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714501"/>
          <a:ext cx="466725" cy="700088"/>
        </a:xfrm>
        <a:prstGeom prst="rect">
          <a:avLst/>
        </a:prstGeom>
      </xdr:spPr>
    </xdr:pic>
    <xdr:clientData/>
  </xdr:oneCellAnchor>
  <xdr:oneCellAnchor>
    <xdr:from>
      <xdr:col>0</xdr:col>
      <xdr:colOff>542926</xdr:colOff>
      <xdr:row>9</xdr:row>
      <xdr:rowOff>180975</xdr:rowOff>
    </xdr:from>
    <xdr:ext cx="495300" cy="742950"/>
    <xdr:pic>
      <xdr:nvPicPr>
        <xdr:cNvPr id="11" name="Bildobjekt 10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6" y="1895475"/>
          <a:ext cx="495300" cy="742950"/>
        </a:xfrm>
        <a:prstGeom prst="rect">
          <a:avLst/>
        </a:prstGeom>
      </xdr:spPr>
    </xdr:pic>
    <xdr:clientData/>
  </xdr:oneCellAnchor>
  <xdr:oneCellAnchor>
    <xdr:from>
      <xdr:col>0</xdr:col>
      <xdr:colOff>285750</xdr:colOff>
      <xdr:row>16</xdr:row>
      <xdr:rowOff>285750</xdr:rowOff>
    </xdr:from>
    <xdr:ext cx="504825" cy="437268"/>
    <xdr:pic>
      <xdr:nvPicPr>
        <xdr:cNvPr id="12" name="Bildobjekt 1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238500"/>
          <a:ext cx="504825" cy="437268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30</xdr:row>
      <xdr:rowOff>173806</xdr:rowOff>
    </xdr:from>
    <xdr:ext cx="704850" cy="769680"/>
    <xdr:pic>
      <xdr:nvPicPr>
        <xdr:cNvPr id="13" name="Bildobjekt 1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5888806"/>
          <a:ext cx="704850" cy="769680"/>
        </a:xfrm>
        <a:prstGeom prst="rect">
          <a:avLst/>
        </a:prstGeom>
      </xdr:spPr>
    </xdr:pic>
    <xdr:clientData/>
  </xdr:oneCellAnchor>
  <xdr:oneCellAnchor>
    <xdr:from>
      <xdr:col>0</xdr:col>
      <xdr:colOff>285750</xdr:colOff>
      <xdr:row>31</xdr:row>
      <xdr:rowOff>123825</xdr:rowOff>
    </xdr:from>
    <xdr:ext cx="742950" cy="817624"/>
    <xdr:pic>
      <xdr:nvPicPr>
        <xdr:cNvPr id="14" name="Bildobjekt 13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6029325"/>
          <a:ext cx="742950" cy="817624"/>
        </a:xfrm>
        <a:prstGeom prst="rect">
          <a:avLst/>
        </a:prstGeom>
      </xdr:spPr>
    </xdr:pic>
    <xdr:clientData/>
  </xdr:oneCellAnchor>
  <xdr:oneCellAnchor>
    <xdr:from>
      <xdr:col>0</xdr:col>
      <xdr:colOff>323850</xdr:colOff>
      <xdr:row>6</xdr:row>
      <xdr:rowOff>152400</xdr:rowOff>
    </xdr:from>
    <xdr:ext cx="885826" cy="885826"/>
    <xdr:pic>
      <xdr:nvPicPr>
        <xdr:cNvPr id="15" name="Bildobjekt 14" descr="Ãngel (liten)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295400"/>
          <a:ext cx="885826" cy="88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285750</xdr:colOff>
      <xdr:row>4</xdr:row>
      <xdr:rowOff>133350</xdr:rowOff>
    </xdr:from>
    <xdr:ext cx="857250" cy="857250"/>
    <xdr:pic>
      <xdr:nvPicPr>
        <xdr:cNvPr id="16" name="Bildobjekt 15" descr="Ãngel (liten)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8953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495301</xdr:colOff>
      <xdr:row>3</xdr:row>
      <xdr:rowOff>114300</xdr:rowOff>
    </xdr:from>
    <xdr:ext cx="781050" cy="890609"/>
    <xdr:pic>
      <xdr:nvPicPr>
        <xdr:cNvPr id="17" name="Bildobjekt 16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685800"/>
          <a:ext cx="781050" cy="890609"/>
        </a:xfrm>
        <a:prstGeom prst="rect">
          <a:avLst/>
        </a:prstGeom>
      </xdr:spPr>
    </xdr:pic>
    <xdr:clientData/>
  </xdr:oneCellAnchor>
  <xdr:oneCellAnchor>
    <xdr:from>
      <xdr:col>0</xdr:col>
      <xdr:colOff>123825</xdr:colOff>
      <xdr:row>5</xdr:row>
      <xdr:rowOff>92835</xdr:rowOff>
    </xdr:from>
    <xdr:ext cx="809625" cy="876764"/>
    <xdr:pic>
      <xdr:nvPicPr>
        <xdr:cNvPr id="18" name="Bildobjekt 17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045335"/>
          <a:ext cx="809625" cy="876764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</xdr:row>
      <xdr:rowOff>171449</xdr:rowOff>
    </xdr:from>
    <xdr:ext cx="676275" cy="676275"/>
    <xdr:pic>
      <xdr:nvPicPr>
        <xdr:cNvPr id="19" name="Bildobjekt 18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3028949"/>
          <a:ext cx="676275" cy="676275"/>
        </a:xfrm>
        <a:prstGeom prst="rect">
          <a:avLst/>
        </a:prstGeom>
      </xdr:spPr>
    </xdr:pic>
    <xdr:clientData/>
  </xdr:oneCellAnchor>
  <xdr:oneCellAnchor>
    <xdr:from>
      <xdr:col>0</xdr:col>
      <xdr:colOff>295276</xdr:colOff>
      <xdr:row>18</xdr:row>
      <xdr:rowOff>200025</xdr:rowOff>
    </xdr:from>
    <xdr:ext cx="704849" cy="619980"/>
    <xdr:pic>
      <xdr:nvPicPr>
        <xdr:cNvPr id="20" name="Bildobjekt 19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3619500"/>
          <a:ext cx="704849" cy="619980"/>
        </a:xfrm>
        <a:prstGeom prst="rect">
          <a:avLst/>
        </a:prstGeom>
      </xdr:spPr>
    </xdr:pic>
    <xdr:clientData/>
  </xdr:oneCellAnchor>
  <xdr:oneCellAnchor>
    <xdr:from>
      <xdr:col>0</xdr:col>
      <xdr:colOff>161925</xdr:colOff>
      <xdr:row>20</xdr:row>
      <xdr:rowOff>104775</xdr:rowOff>
    </xdr:from>
    <xdr:ext cx="869618" cy="742950"/>
    <xdr:pic>
      <xdr:nvPicPr>
        <xdr:cNvPr id="21" name="Bildobjekt 20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3914775"/>
          <a:ext cx="869618" cy="742950"/>
        </a:xfrm>
        <a:prstGeom prst="rect">
          <a:avLst/>
        </a:prstGeom>
      </xdr:spPr>
    </xdr:pic>
    <xdr:clientData/>
  </xdr:oneCellAnchor>
  <xdr:oneCellAnchor>
    <xdr:from>
      <xdr:col>0</xdr:col>
      <xdr:colOff>328054</xdr:colOff>
      <xdr:row>17</xdr:row>
      <xdr:rowOff>133349</xdr:rowOff>
    </xdr:from>
    <xdr:ext cx="529196" cy="686275"/>
    <xdr:pic>
      <xdr:nvPicPr>
        <xdr:cNvPr id="22" name="Bildobjekt 21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54" y="3371849"/>
          <a:ext cx="529196" cy="686275"/>
        </a:xfrm>
        <a:prstGeom prst="rect">
          <a:avLst/>
        </a:prstGeom>
      </xdr:spPr>
    </xdr:pic>
    <xdr:clientData/>
  </xdr:oneCellAnchor>
  <xdr:oneCellAnchor>
    <xdr:from>
      <xdr:col>0</xdr:col>
      <xdr:colOff>542926</xdr:colOff>
      <xdr:row>25</xdr:row>
      <xdr:rowOff>171450</xdr:rowOff>
    </xdr:from>
    <xdr:ext cx="628649" cy="714376"/>
    <xdr:pic>
      <xdr:nvPicPr>
        <xdr:cNvPr id="23" name="Bildobjekt 22"/>
        <xdr:cNvPicPr/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6" y="4933950"/>
          <a:ext cx="628649" cy="714376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19</xdr:row>
      <xdr:rowOff>28575</xdr:rowOff>
    </xdr:from>
    <xdr:ext cx="824219" cy="765407"/>
    <xdr:pic>
      <xdr:nvPicPr>
        <xdr:cNvPr id="24" name="Bildobjekt 23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648075"/>
          <a:ext cx="824219" cy="765407"/>
        </a:xfrm>
        <a:prstGeom prst="rect">
          <a:avLst/>
        </a:prstGeom>
      </xdr:spPr>
    </xdr:pic>
    <xdr:clientData/>
  </xdr:oneCellAnchor>
  <xdr:oneCellAnchor>
    <xdr:from>
      <xdr:col>0</xdr:col>
      <xdr:colOff>419099</xdr:colOff>
      <xdr:row>2</xdr:row>
      <xdr:rowOff>123825</xdr:rowOff>
    </xdr:from>
    <xdr:ext cx="809626" cy="876300"/>
    <xdr:pic>
      <xdr:nvPicPr>
        <xdr:cNvPr id="25" name="Bildobjekt 24"/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099" y="504825"/>
          <a:ext cx="809626" cy="876300"/>
        </a:xfrm>
        <a:prstGeom prst="rect">
          <a:avLst/>
        </a:prstGeom>
      </xdr:spPr>
    </xdr:pic>
    <xdr:clientData/>
  </xdr:oneCellAnchor>
  <xdr:oneCellAnchor>
    <xdr:from>
      <xdr:col>0</xdr:col>
      <xdr:colOff>161926</xdr:colOff>
      <xdr:row>11</xdr:row>
      <xdr:rowOff>285750</xdr:rowOff>
    </xdr:from>
    <xdr:ext cx="1104900" cy="543639"/>
    <xdr:pic>
      <xdr:nvPicPr>
        <xdr:cNvPr id="26" name="Bildobjekt 25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2286000"/>
          <a:ext cx="1104900" cy="543639"/>
        </a:xfrm>
        <a:prstGeom prst="rect">
          <a:avLst/>
        </a:prstGeom>
      </xdr:spPr>
    </xdr:pic>
    <xdr:clientData/>
  </xdr:oneCellAnchor>
  <xdr:oneCellAnchor>
    <xdr:from>
      <xdr:col>0</xdr:col>
      <xdr:colOff>104775</xdr:colOff>
      <xdr:row>12</xdr:row>
      <xdr:rowOff>123825</xdr:rowOff>
    </xdr:from>
    <xdr:ext cx="1090372" cy="561975"/>
    <xdr:pic>
      <xdr:nvPicPr>
        <xdr:cNvPr id="27" name="Bildobjekt 2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409825"/>
          <a:ext cx="1090372" cy="561975"/>
        </a:xfrm>
        <a:prstGeom prst="rect">
          <a:avLst/>
        </a:prstGeom>
      </xdr:spPr>
    </xdr:pic>
    <xdr:clientData/>
  </xdr:oneCellAnchor>
  <xdr:oneCellAnchor>
    <xdr:from>
      <xdr:col>0</xdr:col>
      <xdr:colOff>476249</xdr:colOff>
      <xdr:row>27</xdr:row>
      <xdr:rowOff>276505</xdr:rowOff>
    </xdr:from>
    <xdr:ext cx="752475" cy="818869"/>
    <xdr:pic>
      <xdr:nvPicPr>
        <xdr:cNvPr id="28" name="Bildobjekt 27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" y="5334280"/>
          <a:ext cx="752475" cy="818869"/>
        </a:xfrm>
        <a:prstGeom prst="rect">
          <a:avLst/>
        </a:prstGeom>
      </xdr:spPr>
    </xdr:pic>
    <xdr:clientData/>
  </xdr:oneCellAnchor>
  <xdr:oneCellAnchor>
    <xdr:from>
      <xdr:col>0</xdr:col>
      <xdr:colOff>273168</xdr:colOff>
      <xdr:row>14</xdr:row>
      <xdr:rowOff>133350</xdr:rowOff>
    </xdr:from>
    <xdr:ext cx="631706" cy="657225"/>
    <xdr:pic>
      <xdr:nvPicPr>
        <xdr:cNvPr id="29" name="Bildobjekt 28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168" y="2800350"/>
          <a:ext cx="631706" cy="657225"/>
        </a:xfrm>
        <a:prstGeom prst="rect">
          <a:avLst/>
        </a:prstGeom>
      </xdr:spPr>
    </xdr:pic>
    <xdr:clientData/>
  </xdr:oneCellAnchor>
  <xdr:oneCellAnchor>
    <xdr:from>
      <xdr:col>0</xdr:col>
      <xdr:colOff>447675</xdr:colOff>
      <xdr:row>29</xdr:row>
      <xdr:rowOff>247650</xdr:rowOff>
    </xdr:from>
    <xdr:ext cx="790575" cy="790987"/>
    <xdr:pic>
      <xdr:nvPicPr>
        <xdr:cNvPr id="30" name="Bildobjekt 29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5715000"/>
          <a:ext cx="790575" cy="790987"/>
        </a:xfrm>
        <a:prstGeom prst="rect">
          <a:avLst/>
        </a:prstGeom>
      </xdr:spPr>
    </xdr:pic>
    <xdr:clientData/>
  </xdr:oneCellAnchor>
  <xdr:oneCellAnchor>
    <xdr:from>
      <xdr:col>0</xdr:col>
      <xdr:colOff>495300</xdr:colOff>
      <xdr:row>28</xdr:row>
      <xdr:rowOff>245423</xdr:rowOff>
    </xdr:from>
    <xdr:ext cx="704850" cy="736614"/>
    <xdr:pic>
      <xdr:nvPicPr>
        <xdr:cNvPr id="31" name="Bildobjekt 30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5522273"/>
          <a:ext cx="704850" cy="736614"/>
        </a:xfrm>
        <a:prstGeom prst="rect">
          <a:avLst/>
        </a:prstGeom>
      </xdr:spPr>
    </xdr:pic>
    <xdr:clientData/>
  </xdr:oneCellAnchor>
  <xdr:twoCellAnchor>
    <xdr:from>
      <xdr:col>0</xdr:col>
      <xdr:colOff>238125</xdr:colOff>
      <xdr:row>32</xdr:row>
      <xdr:rowOff>76200</xdr:rowOff>
    </xdr:from>
    <xdr:to>
      <xdr:col>0</xdr:col>
      <xdr:colOff>1120167</xdr:colOff>
      <xdr:row>32</xdr:row>
      <xdr:rowOff>961272</xdr:rowOff>
    </xdr:to>
    <xdr:pic>
      <xdr:nvPicPr>
        <xdr:cNvPr id="32" name="Bildobjekt 31" descr="Stort fat, blått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172200"/>
          <a:ext cx="367692" cy="1135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209551</xdr:colOff>
      <xdr:row>33</xdr:row>
      <xdr:rowOff>152400</xdr:rowOff>
    </xdr:from>
    <xdr:to>
      <xdr:col>0</xdr:col>
      <xdr:colOff>1248857</xdr:colOff>
      <xdr:row>33</xdr:row>
      <xdr:rowOff>962025</xdr:rowOff>
    </xdr:to>
    <xdr:pic>
      <xdr:nvPicPr>
        <xdr:cNvPr id="33" name="Bildobjekt 32" descr="Stort fat grönt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6438900"/>
          <a:ext cx="401131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523875</xdr:colOff>
      <xdr:row>1</xdr:row>
      <xdr:rowOff>244242</xdr:rowOff>
    </xdr:from>
    <xdr:ext cx="581025" cy="699274"/>
    <xdr:pic>
      <xdr:nvPicPr>
        <xdr:cNvPr id="34" name="Bildobjekt 33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77592"/>
          <a:ext cx="581025" cy="699274"/>
        </a:xfrm>
        <a:prstGeom prst="rect">
          <a:avLst/>
        </a:prstGeom>
      </xdr:spPr>
    </xdr:pic>
    <xdr:clientData/>
  </xdr:oneCellAnchor>
  <xdr:oneCellAnchor>
    <xdr:from>
      <xdr:col>0</xdr:col>
      <xdr:colOff>466725</xdr:colOff>
      <xdr:row>26</xdr:row>
      <xdr:rowOff>66675</xdr:rowOff>
    </xdr:from>
    <xdr:ext cx="699794" cy="686867"/>
    <xdr:pic>
      <xdr:nvPicPr>
        <xdr:cNvPr id="35" name="Bildobjekt 34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5019675"/>
          <a:ext cx="699794" cy="686867"/>
        </a:xfrm>
        <a:prstGeom prst="rect">
          <a:avLst/>
        </a:prstGeom>
      </xdr:spPr>
    </xdr:pic>
    <xdr:clientData/>
  </xdr:oneCellAnchor>
  <xdr:twoCellAnchor>
    <xdr:from>
      <xdr:col>0</xdr:col>
      <xdr:colOff>409575</xdr:colOff>
      <xdr:row>34</xdr:row>
      <xdr:rowOff>219075</xdr:rowOff>
    </xdr:from>
    <xdr:to>
      <xdr:col>0</xdr:col>
      <xdr:colOff>1171575</xdr:colOff>
      <xdr:row>34</xdr:row>
      <xdr:rowOff>942975</xdr:rowOff>
    </xdr:to>
    <xdr:pic>
      <xdr:nvPicPr>
        <xdr:cNvPr id="36" name="Bildobjekt 35" descr="SAM_0600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00"/>
          <a:ext cx="2000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oneCellAnchor>
    <xdr:from>
      <xdr:col>0</xdr:col>
      <xdr:colOff>342901</xdr:colOff>
      <xdr:row>36</xdr:row>
      <xdr:rowOff>123824</xdr:rowOff>
    </xdr:from>
    <xdr:ext cx="752474" cy="800101"/>
    <xdr:pic>
      <xdr:nvPicPr>
        <xdr:cNvPr id="37" name="Bildobjekt 36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1" y="6981824"/>
          <a:ext cx="752474" cy="800101"/>
        </a:xfrm>
        <a:prstGeom prst="rect">
          <a:avLst/>
        </a:prstGeom>
      </xdr:spPr>
    </xdr:pic>
    <xdr:clientData/>
  </xdr:oneCellAnchor>
  <xdr:oneCellAnchor>
    <xdr:from>
      <xdr:col>0</xdr:col>
      <xdr:colOff>409575</xdr:colOff>
      <xdr:row>35</xdr:row>
      <xdr:rowOff>142875</xdr:rowOff>
    </xdr:from>
    <xdr:ext cx="752475" cy="781049"/>
    <xdr:pic>
      <xdr:nvPicPr>
        <xdr:cNvPr id="38" name="Bildobjekt 37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6810375"/>
          <a:ext cx="752475" cy="781049"/>
        </a:xfrm>
        <a:prstGeom prst="rect">
          <a:avLst/>
        </a:prstGeom>
      </xdr:spPr>
    </xdr:pic>
    <xdr:clientData/>
  </xdr:oneCellAnchor>
  <xdr:oneCellAnchor>
    <xdr:from>
      <xdr:col>0</xdr:col>
      <xdr:colOff>381000</xdr:colOff>
      <xdr:row>13</xdr:row>
      <xdr:rowOff>257175</xdr:rowOff>
    </xdr:from>
    <xdr:ext cx="618802" cy="619125"/>
    <xdr:pic>
      <xdr:nvPicPr>
        <xdr:cNvPr id="39" name="Bildobjekt 38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667000"/>
          <a:ext cx="618802" cy="619125"/>
        </a:xfrm>
        <a:prstGeom prst="rect">
          <a:avLst/>
        </a:prstGeom>
      </xdr:spPr>
    </xdr:pic>
    <xdr:clientData/>
  </xdr:oneCellAnchor>
  <xdr:oneCellAnchor>
    <xdr:from>
      <xdr:col>0</xdr:col>
      <xdr:colOff>28574</xdr:colOff>
      <xdr:row>37</xdr:row>
      <xdr:rowOff>28576</xdr:rowOff>
    </xdr:from>
    <xdr:ext cx="752475" cy="809624"/>
    <xdr:pic>
      <xdr:nvPicPr>
        <xdr:cNvPr id="40" name="Bildobjekt 39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7077076"/>
          <a:ext cx="752475" cy="809624"/>
        </a:xfrm>
        <a:prstGeom prst="rect">
          <a:avLst/>
        </a:prstGeom>
      </xdr:spPr>
    </xdr:pic>
    <xdr:clientData/>
  </xdr:oneCellAnchor>
  <xdr:oneCellAnchor>
    <xdr:from>
      <xdr:col>0</xdr:col>
      <xdr:colOff>47626</xdr:colOff>
      <xdr:row>38</xdr:row>
      <xdr:rowOff>9525</xdr:rowOff>
    </xdr:from>
    <xdr:ext cx="752474" cy="790575"/>
    <xdr:pic>
      <xdr:nvPicPr>
        <xdr:cNvPr id="41" name="Bildobjekt 40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7248525"/>
          <a:ext cx="752474" cy="790575"/>
        </a:xfrm>
        <a:prstGeom prst="rect">
          <a:avLst/>
        </a:prstGeom>
      </xdr:spPr>
    </xdr:pic>
    <xdr:clientData/>
  </xdr:oneCellAnchor>
  <xdr:oneCellAnchor>
    <xdr:from>
      <xdr:col>0</xdr:col>
      <xdr:colOff>19050</xdr:colOff>
      <xdr:row>39</xdr:row>
      <xdr:rowOff>29209</xdr:rowOff>
    </xdr:from>
    <xdr:ext cx="786499" cy="780415"/>
    <xdr:pic>
      <xdr:nvPicPr>
        <xdr:cNvPr id="42" name="Bildobjekt 41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458709"/>
          <a:ext cx="786499" cy="780415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19049</xdr:rowOff>
    </xdr:from>
    <xdr:ext cx="742950" cy="790576"/>
    <xdr:pic>
      <xdr:nvPicPr>
        <xdr:cNvPr id="43" name="Bildobjekt 42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7639049"/>
          <a:ext cx="742950" cy="790576"/>
        </a:xfrm>
        <a:prstGeom prst="rect">
          <a:avLst/>
        </a:prstGeom>
      </xdr:spPr>
    </xdr:pic>
    <xdr:clientData/>
  </xdr:oneCellAnchor>
  <xdr:oneCellAnchor>
    <xdr:from>
      <xdr:col>0</xdr:col>
      <xdr:colOff>47626</xdr:colOff>
      <xdr:row>41</xdr:row>
      <xdr:rowOff>28575</xdr:rowOff>
    </xdr:from>
    <xdr:ext cx="733424" cy="933450"/>
    <xdr:pic>
      <xdr:nvPicPr>
        <xdr:cNvPr id="44" name="Bildobjekt 43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7839075"/>
          <a:ext cx="733424" cy="933450"/>
        </a:xfrm>
        <a:prstGeom prst="rect">
          <a:avLst/>
        </a:prstGeom>
      </xdr:spPr>
    </xdr:pic>
    <xdr:clientData/>
  </xdr:oneCellAnchor>
  <xdr:oneCellAnchor>
    <xdr:from>
      <xdr:col>0</xdr:col>
      <xdr:colOff>28575</xdr:colOff>
      <xdr:row>42</xdr:row>
      <xdr:rowOff>19051</xdr:rowOff>
    </xdr:from>
    <xdr:ext cx="771525" cy="790574"/>
    <xdr:pic>
      <xdr:nvPicPr>
        <xdr:cNvPr id="45" name="Bildobjekt 44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8020051"/>
          <a:ext cx="771525" cy="7905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zoomScaleNormal="100" workbookViewId="0">
      <selection activeCell="F25" sqref="F25"/>
    </sheetView>
  </sheetViews>
  <sheetFormatPr defaultRowHeight="15" x14ac:dyDescent="0.25"/>
  <cols>
    <col min="1" max="1" width="2" style="10" bestFit="1" customWidth="1"/>
    <col min="2" max="2" width="12.28515625" style="31" customWidth="1"/>
    <col min="3" max="3" width="8.42578125" style="1" customWidth="1"/>
    <col min="4" max="4" width="11.7109375" style="1" bestFit="1" customWidth="1"/>
    <col min="5" max="5" width="9.140625" style="1"/>
    <col min="6" max="6" width="10.28515625" style="1" customWidth="1"/>
    <col min="7" max="8" width="9.28515625" style="1" customWidth="1"/>
    <col min="9" max="9" width="17.42578125" style="1" customWidth="1"/>
    <col min="10" max="16384" width="9.140625" style="1"/>
  </cols>
  <sheetData>
    <row r="1" spans="1:9" ht="57" customHeight="1" x14ac:dyDescent="0.35">
      <c r="B1" s="11" t="s">
        <v>14</v>
      </c>
    </row>
    <row r="2" spans="1:9" ht="15.75" thickBot="1" x14ac:dyDescent="0.3">
      <c r="A2" s="12"/>
      <c r="B2" s="13"/>
      <c r="C2" s="14"/>
      <c r="D2" s="14"/>
      <c r="E2" s="14"/>
      <c r="F2" s="14"/>
      <c r="G2" s="14"/>
      <c r="H2" s="14"/>
      <c r="I2" s="14"/>
    </row>
    <row r="3" spans="1:9" ht="22.5" customHeight="1" x14ac:dyDescent="0.25">
      <c r="A3" s="12"/>
      <c r="B3" s="54" t="s">
        <v>10</v>
      </c>
      <c r="C3" s="55"/>
      <c r="D3" s="56"/>
      <c r="E3" s="56"/>
      <c r="F3" s="56"/>
      <c r="G3" s="56"/>
      <c r="H3" s="56"/>
      <c r="I3" s="57"/>
    </row>
    <row r="4" spans="1:9" ht="22.5" customHeight="1" x14ac:dyDescent="0.25">
      <c r="A4" s="12"/>
      <c r="B4" s="58" t="s">
        <v>9</v>
      </c>
      <c r="C4" s="59"/>
      <c r="D4" s="60"/>
      <c r="E4" s="61"/>
      <c r="F4" s="61"/>
      <c r="G4" s="61"/>
      <c r="H4" s="61"/>
      <c r="I4" s="62"/>
    </row>
    <row r="5" spans="1:9" ht="31.5" customHeight="1" x14ac:dyDescent="0.25">
      <c r="A5" s="12"/>
      <c r="B5" s="63" t="s">
        <v>31</v>
      </c>
      <c r="C5" s="64"/>
      <c r="D5" s="60"/>
      <c r="E5" s="61"/>
      <c r="F5" s="61"/>
      <c r="G5" s="61"/>
      <c r="H5" s="61"/>
      <c r="I5" s="62"/>
    </row>
    <row r="6" spans="1:9" ht="22.5" customHeight="1" thickBot="1" x14ac:dyDescent="0.3">
      <c r="A6" s="12"/>
      <c r="B6" s="66" t="s">
        <v>8</v>
      </c>
      <c r="C6" s="67"/>
      <c r="D6" s="68"/>
      <c r="E6" s="68"/>
      <c r="F6" s="68"/>
      <c r="G6" s="68"/>
      <c r="H6" s="68"/>
      <c r="I6" s="69"/>
    </row>
    <row r="7" spans="1:9" s="19" customFormat="1" ht="36" customHeight="1" thickBot="1" x14ac:dyDescent="0.3">
      <c r="A7" s="15"/>
      <c r="B7" s="16"/>
      <c r="C7" s="15" t="s">
        <v>12</v>
      </c>
      <c r="D7" s="17" t="s">
        <v>16</v>
      </c>
      <c r="E7" s="17"/>
      <c r="F7" s="16"/>
      <c r="G7" s="17" t="s">
        <v>15</v>
      </c>
      <c r="H7" s="16" t="s">
        <v>13</v>
      </c>
      <c r="I7" s="18" t="s">
        <v>7</v>
      </c>
    </row>
    <row r="8" spans="1:9" ht="22.5" customHeight="1" x14ac:dyDescent="0.25">
      <c r="A8" s="12"/>
      <c r="B8" s="38"/>
      <c r="C8" s="2"/>
      <c r="D8" s="70"/>
      <c r="E8" s="71"/>
      <c r="F8" s="72"/>
      <c r="G8" s="42"/>
      <c r="H8" s="43"/>
      <c r="I8" s="41">
        <f>SUM(G8*H8)</f>
        <v>0</v>
      </c>
    </row>
    <row r="9" spans="1:9" ht="49.5" customHeight="1" thickBot="1" x14ac:dyDescent="0.3">
      <c r="A9" s="12"/>
      <c r="B9" s="39" t="s">
        <v>17</v>
      </c>
      <c r="C9" s="73"/>
      <c r="D9" s="74"/>
      <c r="E9" s="74"/>
      <c r="F9" s="74"/>
      <c r="G9" s="74"/>
      <c r="H9" s="74"/>
      <c r="I9" s="75"/>
    </row>
    <row r="10" spans="1:9" ht="22.5" customHeight="1" x14ac:dyDescent="0.25">
      <c r="A10" s="12"/>
      <c r="B10" s="38"/>
      <c r="C10" s="2"/>
      <c r="D10" s="70"/>
      <c r="E10" s="71"/>
      <c r="F10" s="72"/>
      <c r="G10" s="3"/>
      <c r="H10" s="4"/>
      <c r="I10" s="41">
        <f>SUM(G10*H10)</f>
        <v>0</v>
      </c>
    </row>
    <row r="11" spans="1:9" ht="49.5" customHeight="1" thickBot="1" x14ac:dyDescent="0.3">
      <c r="A11" s="12"/>
      <c r="B11" s="39" t="s">
        <v>17</v>
      </c>
      <c r="C11" s="73"/>
      <c r="D11" s="74"/>
      <c r="E11" s="74"/>
      <c r="F11" s="74"/>
      <c r="G11" s="74"/>
      <c r="H11" s="74"/>
      <c r="I11" s="75"/>
    </row>
    <row r="12" spans="1:9" ht="22.5" customHeight="1" x14ac:dyDescent="0.25">
      <c r="A12" s="12"/>
      <c r="B12" s="38"/>
      <c r="C12" s="2"/>
      <c r="D12" s="70"/>
      <c r="E12" s="71"/>
      <c r="F12" s="72"/>
      <c r="G12" s="3"/>
      <c r="H12" s="4"/>
      <c r="I12" s="41">
        <f>SUM(G12*H12)</f>
        <v>0</v>
      </c>
    </row>
    <row r="13" spans="1:9" ht="49.5" customHeight="1" thickBot="1" x14ac:dyDescent="0.3">
      <c r="A13" s="12"/>
      <c r="B13" s="39" t="s">
        <v>17</v>
      </c>
      <c r="C13" s="73"/>
      <c r="D13" s="74"/>
      <c r="E13" s="74"/>
      <c r="F13" s="74"/>
      <c r="G13" s="74"/>
      <c r="H13" s="74"/>
      <c r="I13" s="75"/>
    </row>
    <row r="14" spans="1:9" ht="22.5" customHeight="1" x14ac:dyDescent="0.25">
      <c r="A14" s="12"/>
      <c r="B14" s="38"/>
      <c r="C14" s="2"/>
      <c r="D14" s="70"/>
      <c r="E14" s="71"/>
      <c r="F14" s="72"/>
      <c r="G14" s="3"/>
      <c r="H14" s="4"/>
      <c r="I14" s="41">
        <f>SUM(G14*H14)</f>
        <v>0</v>
      </c>
    </row>
    <row r="15" spans="1:9" ht="49.5" customHeight="1" thickBot="1" x14ac:dyDescent="0.3">
      <c r="A15" s="12"/>
      <c r="B15" s="39" t="s">
        <v>17</v>
      </c>
      <c r="C15" s="73"/>
      <c r="D15" s="74"/>
      <c r="E15" s="74"/>
      <c r="F15" s="74"/>
      <c r="G15" s="74"/>
      <c r="H15" s="74"/>
      <c r="I15" s="75"/>
    </row>
    <row r="16" spans="1:9" ht="35.25" customHeight="1" thickBot="1" x14ac:dyDescent="0.3">
      <c r="A16" s="12"/>
      <c r="B16" s="79" t="s">
        <v>32</v>
      </c>
      <c r="C16" s="80"/>
      <c r="D16" s="80"/>
      <c r="E16" s="80"/>
      <c r="F16" s="80"/>
      <c r="G16" s="80"/>
      <c r="H16" s="80"/>
      <c r="I16" s="51">
        <f>SUM(I8,I10,I12,I14,)</f>
        <v>0</v>
      </c>
    </row>
    <row r="17" spans="1:11" s="14" customFormat="1" ht="35.25" customHeight="1" x14ac:dyDescent="0.35">
      <c r="A17" s="12"/>
      <c r="B17" s="20" t="s">
        <v>11</v>
      </c>
    </row>
    <row r="18" spans="1:11" s="10" customFormat="1" ht="16.5" customHeight="1" thickBot="1" x14ac:dyDescent="0.3">
      <c r="A18" s="12"/>
      <c r="B18" s="12" t="s">
        <v>0</v>
      </c>
      <c r="C18" s="12" t="s">
        <v>1</v>
      </c>
      <c r="D18" s="12" t="s">
        <v>2</v>
      </c>
      <c r="E18" s="12" t="s">
        <v>3</v>
      </c>
      <c r="F18" s="12" t="s">
        <v>4</v>
      </c>
      <c r="G18" s="21" t="s">
        <v>5</v>
      </c>
      <c r="H18" s="21" t="s">
        <v>6</v>
      </c>
      <c r="I18" s="12" t="s">
        <v>7</v>
      </c>
    </row>
    <row r="19" spans="1:11" ht="22.5" customHeight="1" x14ac:dyDescent="0.25">
      <c r="A19" s="12">
        <v>1</v>
      </c>
      <c r="B19" s="5"/>
      <c r="C19" s="6"/>
      <c r="D19" s="6"/>
      <c r="E19" s="34"/>
      <c r="F19" s="22">
        <v>1050</v>
      </c>
      <c r="G19" s="34"/>
      <c r="H19" s="36"/>
      <c r="I19" s="32"/>
      <c r="J19" s="9"/>
    </row>
    <row r="20" spans="1:11" ht="22.5" customHeight="1" x14ac:dyDescent="0.25">
      <c r="A20" s="12">
        <v>2</v>
      </c>
      <c r="B20" s="7"/>
      <c r="C20" s="8"/>
      <c r="D20" s="8"/>
      <c r="E20" s="35"/>
      <c r="F20" s="23">
        <v>1050</v>
      </c>
      <c r="G20" s="35"/>
      <c r="H20" s="37"/>
      <c r="I20" s="33"/>
    </row>
    <row r="21" spans="1:11" ht="22.5" customHeight="1" x14ac:dyDescent="0.25">
      <c r="A21" s="12">
        <v>3</v>
      </c>
      <c r="B21" s="7"/>
      <c r="C21" s="8"/>
      <c r="D21" s="8"/>
      <c r="E21" s="35"/>
      <c r="F21" s="23">
        <v>1050</v>
      </c>
      <c r="G21" s="35"/>
      <c r="H21" s="37"/>
      <c r="I21" s="33"/>
    </row>
    <row r="22" spans="1:11" ht="22.5" customHeight="1" thickBot="1" x14ac:dyDescent="0.3">
      <c r="A22" s="12">
        <v>4</v>
      </c>
      <c r="B22" s="7"/>
      <c r="C22" s="8"/>
      <c r="D22" s="8"/>
      <c r="E22" s="35"/>
      <c r="F22" s="23">
        <v>1050</v>
      </c>
      <c r="G22" s="35"/>
      <c r="H22" s="37"/>
      <c r="I22" s="49"/>
    </row>
    <row r="23" spans="1:11" ht="22.5" customHeight="1" thickBot="1" x14ac:dyDescent="0.3">
      <c r="A23" s="12"/>
      <c r="B23" s="76" t="s">
        <v>37</v>
      </c>
      <c r="C23" s="77"/>
      <c r="D23" s="77"/>
      <c r="E23" s="77"/>
      <c r="F23" s="77"/>
      <c r="G23" s="77"/>
      <c r="H23" s="78"/>
      <c r="I23" s="50">
        <f>SUM(I19:I22)</f>
        <v>0</v>
      </c>
      <c r="J23" s="48">
        <f>SUM(I16-I23)</f>
        <v>0</v>
      </c>
      <c r="K23" s="40"/>
    </row>
    <row r="24" spans="1:11" ht="6.75" customHeight="1" thickBot="1" x14ac:dyDescent="0.3">
      <c r="B24" s="24"/>
      <c r="C24" s="24"/>
      <c r="D24" s="24"/>
      <c r="E24" s="24"/>
      <c r="F24" s="24"/>
      <c r="G24" s="24"/>
      <c r="H24" s="24"/>
      <c r="I24" s="25"/>
    </row>
    <row r="25" spans="1:11" s="30" customFormat="1" ht="22.5" customHeight="1" thickBot="1" x14ac:dyDescent="0.35">
      <c r="A25" s="26"/>
      <c r="B25" s="27">
        <v>105000</v>
      </c>
      <c r="C25" s="28">
        <v>30150</v>
      </c>
      <c r="D25" s="28">
        <v>92044</v>
      </c>
      <c r="E25" s="28">
        <v>9094</v>
      </c>
      <c r="F25" s="52"/>
      <c r="G25" s="28"/>
      <c r="H25" s="28"/>
      <c r="I25" s="29">
        <f>SUM(I23*-1)</f>
        <v>0</v>
      </c>
    </row>
    <row r="27" spans="1:11" ht="21" x14ac:dyDescent="0.35">
      <c r="B27" s="11" t="s">
        <v>18</v>
      </c>
    </row>
    <row r="28" spans="1:11" ht="34.5" customHeight="1" x14ac:dyDescent="0.25">
      <c r="A28" s="44"/>
      <c r="B28" s="65" t="s">
        <v>36</v>
      </c>
      <c r="C28" s="65"/>
      <c r="D28" s="65"/>
      <c r="E28" s="65"/>
      <c r="F28" s="65"/>
      <c r="G28" s="65"/>
      <c r="H28" s="65"/>
      <c r="I28" s="65"/>
    </row>
    <row r="29" spans="1:11" x14ac:dyDescent="0.25">
      <c r="A29" s="45"/>
      <c r="B29" s="53" t="s">
        <v>35</v>
      </c>
      <c r="C29" s="53"/>
      <c r="D29" s="53"/>
      <c r="E29" s="53"/>
      <c r="F29" s="53"/>
      <c r="G29" s="53"/>
      <c r="H29" s="53"/>
      <c r="I29" s="53"/>
    </row>
    <row r="30" spans="1:11" x14ac:dyDescent="0.25">
      <c r="A30" s="46"/>
      <c r="B30" s="53" t="s">
        <v>33</v>
      </c>
      <c r="C30" s="53"/>
      <c r="D30" s="53"/>
      <c r="E30" s="53"/>
      <c r="F30" s="53"/>
      <c r="G30" s="53"/>
      <c r="H30" s="53"/>
      <c r="I30" s="53"/>
      <c r="J30" s="31"/>
    </row>
    <row r="31" spans="1:11" x14ac:dyDescent="0.25">
      <c r="A31" s="44"/>
      <c r="B31" s="53" t="s">
        <v>34</v>
      </c>
      <c r="C31" s="53"/>
      <c r="D31" s="53"/>
      <c r="E31" s="53"/>
      <c r="F31" s="53"/>
      <c r="G31" s="53"/>
      <c r="H31" s="53"/>
      <c r="I31" s="53"/>
      <c r="J31" s="31"/>
    </row>
    <row r="32" spans="1:11" x14ac:dyDescent="0.25">
      <c r="A32" s="46"/>
      <c r="B32" s="53" t="s">
        <v>39</v>
      </c>
      <c r="C32" s="53"/>
      <c r="D32" s="53"/>
      <c r="E32" s="53"/>
      <c r="F32" s="53"/>
      <c r="G32" s="53"/>
      <c r="H32" s="53"/>
      <c r="I32" s="53"/>
    </row>
    <row r="33" spans="1:9" x14ac:dyDescent="0.25">
      <c r="A33" s="47"/>
      <c r="B33" s="53" t="s">
        <v>38</v>
      </c>
      <c r="C33" s="53"/>
      <c r="D33" s="53"/>
      <c r="E33" s="53"/>
      <c r="F33" s="53"/>
      <c r="G33" s="53"/>
      <c r="H33" s="53"/>
      <c r="I33" s="53"/>
    </row>
  </sheetData>
  <sheetProtection algorithmName="SHA-512" hashValue="QhPRqTDv8khooKUFaH7sSikafpDMtd4PFv2N1vJJlvTtWycW5C3r5c4yPjEJEc8FIxtV1UTOTf+e8rPMRIWjzw==" saltValue="E1LQPs5bEcR2oDdjEcfT/w==" spinCount="100000" sheet="1" selectLockedCells="1"/>
  <mergeCells count="24">
    <mergeCell ref="B28:I28"/>
    <mergeCell ref="B6:C6"/>
    <mergeCell ref="D6:I6"/>
    <mergeCell ref="D8:F8"/>
    <mergeCell ref="C9:I9"/>
    <mergeCell ref="D10:F10"/>
    <mergeCell ref="C11:I11"/>
    <mergeCell ref="D12:F12"/>
    <mergeCell ref="C13:I13"/>
    <mergeCell ref="D14:F14"/>
    <mergeCell ref="C15:I15"/>
    <mergeCell ref="B23:H23"/>
    <mergeCell ref="B16:H16"/>
    <mergeCell ref="B3:C3"/>
    <mergeCell ref="D3:I3"/>
    <mergeCell ref="B4:C4"/>
    <mergeCell ref="D4:I4"/>
    <mergeCell ref="B5:C5"/>
    <mergeCell ref="D5:I5"/>
    <mergeCell ref="B29:I29"/>
    <mergeCell ref="B30:I30"/>
    <mergeCell ref="B31:I31"/>
    <mergeCell ref="B32:I32"/>
    <mergeCell ref="B33:I33"/>
  </mergeCells>
  <pageMargins left="0.70866141732283472" right="0.70866141732283472" top="0" bottom="0.74803149606299213" header="0.31496062992125984" footer="0.31496062992125984"/>
  <pageSetup paperSize="9" scale="8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1" topLeftCell="A2" activePane="bottomLeft" state="frozen"/>
      <selection pane="bottomLeft" activeCell="G5" sqref="G5"/>
    </sheetView>
  </sheetViews>
  <sheetFormatPr defaultRowHeight="15" x14ac:dyDescent="0.25"/>
  <cols>
    <col min="1" max="1" width="25" customWidth="1"/>
    <col min="2" max="2" width="20.85546875" customWidth="1"/>
    <col min="3" max="3" width="32.7109375" style="82" customWidth="1"/>
    <col min="4" max="4" width="12.5703125" customWidth="1"/>
    <col min="5" max="5" width="14" style="81" bestFit="1" customWidth="1"/>
  </cols>
  <sheetData>
    <row r="1" spans="1:5" ht="36" customHeight="1" x14ac:dyDescent="0.25">
      <c r="A1" s="101" t="s">
        <v>19</v>
      </c>
      <c r="B1" s="101" t="s">
        <v>73</v>
      </c>
      <c r="C1" s="101" t="s">
        <v>72</v>
      </c>
      <c r="D1" s="100" t="s">
        <v>20</v>
      </c>
    </row>
    <row r="2" spans="1:5" ht="93" customHeight="1" x14ac:dyDescent="0.25">
      <c r="B2" s="81">
        <v>401</v>
      </c>
      <c r="C2" s="91" t="s">
        <v>21</v>
      </c>
      <c r="D2" s="85">
        <v>1141</v>
      </c>
      <c r="E2" s="99"/>
    </row>
    <row r="3" spans="1:5" ht="93" customHeight="1" x14ac:dyDescent="0.25">
      <c r="B3" s="81">
        <v>102</v>
      </c>
      <c r="C3" s="91" t="s">
        <v>71</v>
      </c>
      <c r="D3" s="85">
        <v>792</v>
      </c>
    </row>
    <row r="4" spans="1:5" ht="93" customHeight="1" x14ac:dyDescent="0.25">
      <c r="A4" s="97"/>
      <c r="B4" s="81">
        <v>111</v>
      </c>
      <c r="C4" s="91" t="s">
        <v>70</v>
      </c>
      <c r="D4" s="85">
        <v>137</v>
      </c>
    </row>
    <row r="5" spans="1:5" ht="93" customHeight="1" x14ac:dyDescent="0.25">
      <c r="B5" s="81">
        <v>112</v>
      </c>
      <c r="C5" s="91" t="s">
        <v>69</v>
      </c>
      <c r="D5" s="85">
        <v>137</v>
      </c>
    </row>
    <row r="6" spans="1:5" ht="93" customHeight="1" x14ac:dyDescent="0.25">
      <c r="A6" s="97"/>
      <c r="B6" s="81">
        <v>113</v>
      </c>
      <c r="C6" s="91" t="s">
        <v>68</v>
      </c>
      <c r="D6" s="85">
        <v>137</v>
      </c>
    </row>
    <row r="7" spans="1:5" ht="93" customHeight="1" x14ac:dyDescent="0.25">
      <c r="B7" s="81">
        <v>114</v>
      </c>
      <c r="C7" s="91" t="s">
        <v>67</v>
      </c>
      <c r="D7" s="85">
        <v>137</v>
      </c>
    </row>
    <row r="8" spans="1:5" ht="93" customHeight="1" x14ac:dyDescent="0.25">
      <c r="A8" s="98"/>
      <c r="B8" s="83">
        <v>118</v>
      </c>
      <c r="C8" s="95" t="s">
        <v>66</v>
      </c>
      <c r="D8" s="94">
        <v>171</v>
      </c>
    </row>
    <row r="9" spans="1:5" ht="93" customHeight="1" x14ac:dyDescent="0.25">
      <c r="A9" s="97"/>
      <c r="B9" s="81">
        <v>119</v>
      </c>
      <c r="C9" s="91" t="s">
        <v>65</v>
      </c>
      <c r="D9" s="85">
        <v>175</v>
      </c>
      <c r="E9" s="83"/>
    </row>
    <row r="10" spans="1:5" ht="93" customHeight="1" x14ac:dyDescent="0.25">
      <c r="A10" s="97"/>
      <c r="B10" s="81">
        <v>120</v>
      </c>
      <c r="C10" s="91" t="s">
        <v>64</v>
      </c>
      <c r="D10" s="85">
        <v>175</v>
      </c>
    </row>
    <row r="11" spans="1:5" ht="93" customHeight="1" x14ac:dyDescent="0.25">
      <c r="A11" s="97"/>
      <c r="B11" s="81">
        <v>114</v>
      </c>
      <c r="C11" s="91" t="s">
        <v>63</v>
      </c>
      <c r="D11" s="85">
        <v>180</v>
      </c>
    </row>
    <row r="12" spans="1:5" ht="93" customHeight="1" x14ac:dyDescent="0.25">
      <c r="A12" s="96"/>
      <c r="B12" s="83">
        <v>302</v>
      </c>
      <c r="C12" s="95" t="s">
        <v>62</v>
      </c>
      <c r="D12" s="94">
        <v>875</v>
      </c>
    </row>
    <row r="13" spans="1:5" ht="93" customHeight="1" x14ac:dyDescent="0.25">
      <c r="A13" s="96"/>
      <c r="B13" s="83">
        <v>301</v>
      </c>
      <c r="C13" s="95" t="s">
        <v>61</v>
      </c>
      <c r="D13" s="94">
        <v>875</v>
      </c>
      <c r="E13" s="83"/>
    </row>
    <row r="14" spans="1:5" ht="93" customHeight="1" x14ac:dyDescent="0.25">
      <c r="B14" s="81">
        <v>304</v>
      </c>
      <c r="C14" s="91" t="s">
        <v>60</v>
      </c>
      <c r="D14" s="85">
        <v>375</v>
      </c>
      <c r="E14" s="83"/>
    </row>
    <row r="15" spans="1:5" ht="93" customHeight="1" x14ac:dyDescent="0.25">
      <c r="B15" s="81">
        <v>306</v>
      </c>
      <c r="C15" s="91" t="s">
        <v>59</v>
      </c>
      <c r="D15" s="85">
        <v>375</v>
      </c>
      <c r="E15" s="83"/>
    </row>
    <row r="16" spans="1:5" ht="93" customHeight="1" x14ac:dyDescent="0.25">
      <c r="B16" s="81">
        <v>307</v>
      </c>
      <c r="C16" s="91" t="s">
        <v>58</v>
      </c>
      <c r="D16" s="85">
        <v>200</v>
      </c>
    </row>
    <row r="17" spans="1:7" ht="71.25" customHeight="1" x14ac:dyDescent="0.25">
      <c r="B17" s="81">
        <v>313</v>
      </c>
      <c r="C17" s="91" t="s">
        <v>57</v>
      </c>
      <c r="D17" s="85">
        <v>160</v>
      </c>
    </row>
    <row r="18" spans="1:7" ht="73.5" customHeight="1" x14ac:dyDescent="0.25">
      <c r="B18" s="81">
        <v>315</v>
      </c>
      <c r="C18" s="91" t="s">
        <v>56</v>
      </c>
      <c r="D18" s="85">
        <v>198</v>
      </c>
    </row>
    <row r="19" spans="1:7" ht="73.5" customHeight="1" x14ac:dyDescent="0.25">
      <c r="B19" s="81">
        <v>316</v>
      </c>
      <c r="C19" s="91" t="s">
        <v>55</v>
      </c>
      <c r="D19" s="85">
        <v>198</v>
      </c>
    </row>
    <row r="20" spans="1:7" ht="83.25" customHeight="1" x14ac:dyDescent="0.25">
      <c r="B20" s="81">
        <v>513</v>
      </c>
      <c r="C20" s="91" t="s">
        <v>54</v>
      </c>
      <c r="D20" s="85">
        <v>612</v>
      </c>
    </row>
    <row r="21" spans="1:7" ht="93" customHeight="1" x14ac:dyDescent="0.25">
      <c r="B21" s="81">
        <v>317</v>
      </c>
      <c r="C21" s="91" t="s">
        <v>53</v>
      </c>
      <c r="D21" s="85">
        <v>227</v>
      </c>
    </row>
    <row r="22" spans="1:7" ht="93" customHeight="1" x14ac:dyDescent="0.25">
      <c r="B22" s="81">
        <v>308</v>
      </c>
      <c r="C22" s="91" t="s">
        <v>52</v>
      </c>
      <c r="D22" s="85">
        <v>875</v>
      </c>
    </row>
    <row r="23" spans="1:7" ht="93" customHeight="1" x14ac:dyDescent="0.25">
      <c r="B23" s="81">
        <v>309</v>
      </c>
      <c r="C23" s="91" t="s">
        <v>51</v>
      </c>
      <c r="D23" s="85">
        <v>875</v>
      </c>
    </row>
    <row r="24" spans="1:7" ht="93" customHeight="1" x14ac:dyDescent="0.25">
      <c r="B24" s="81">
        <v>310</v>
      </c>
      <c r="C24" s="91" t="s">
        <v>50</v>
      </c>
      <c r="D24" s="85">
        <v>375</v>
      </c>
    </row>
    <row r="25" spans="1:7" ht="93" customHeight="1" x14ac:dyDescent="0.25">
      <c r="B25" s="81">
        <v>311</v>
      </c>
      <c r="C25" s="91" t="s">
        <v>49</v>
      </c>
      <c r="D25" s="85">
        <v>375</v>
      </c>
    </row>
    <row r="26" spans="1:7" ht="93" customHeight="1" x14ac:dyDescent="0.25">
      <c r="B26" s="81">
        <v>312</v>
      </c>
      <c r="C26" s="91" t="s">
        <v>48</v>
      </c>
      <c r="D26" s="85">
        <v>180</v>
      </c>
    </row>
    <row r="27" spans="1:7" s="90" customFormat="1" ht="64.5" customHeight="1" x14ac:dyDescent="0.25">
      <c r="A27"/>
      <c r="B27" s="81">
        <v>509</v>
      </c>
      <c r="C27" s="91" t="s">
        <v>47</v>
      </c>
      <c r="D27" s="85">
        <v>140</v>
      </c>
      <c r="E27" s="81"/>
      <c r="F27" s="81"/>
      <c r="G27" s="81"/>
    </row>
    <row r="28" spans="1:7" ht="93" customHeight="1" x14ac:dyDescent="0.25">
      <c r="B28" s="81">
        <v>510</v>
      </c>
      <c r="C28" s="91" t="s">
        <v>46</v>
      </c>
      <c r="D28" s="85">
        <v>140</v>
      </c>
    </row>
    <row r="29" spans="1:7" ht="93" customHeight="1" x14ac:dyDescent="0.25">
      <c r="B29" s="81">
        <v>511</v>
      </c>
      <c r="C29" s="91" t="s">
        <v>45</v>
      </c>
      <c r="D29" s="85">
        <v>540</v>
      </c>
    </row>
    <row r="30" spans="1:7" ht="93" customHeight="1" x14ac:dyDescent="0.25">
      <c r="B30" s="81">
        <v>512</v>
      </c>
      <c r="C30" s="91" t="s">
        <v>44</v>
      </c>
      <c r="D30" s="85">
        <v>540</v>
      </c>
    </row>
    <row r="31" spans="1:7" ht="93" customHeight="1" x14ac:dyDescent="0.25">
      <c r="B31" s="81">
        <v>503</v>
      </c>
      <c r="C31" s="91" t="s">
        <v>43</v>
      </c>
      <c r="D31" s="85">
        <v>900</v>
      </c>
    </row>
    <row r="32" spans="1:7" ht="93" customHeight="1" x14ac:dyDescent="0.25">
      <c r="B32" s="81">
        <v>506</v>
      </c>
      <c r="C32" s="91" t="s">
        <v>42</v>
      </c>
      <c r="D32" s="85">
        <v>900</v>
      </c>
    </row>
    <row r="33" spans="1:7" ht="93" customHeight="1" x14ac:dyDescent="0.25">
      <c r="A33" s="93"/>
      <c r="B33" s="92">
        <v>507</v>
      </c>
      <c r="C33" s="91" t="s">
        <v>41</v>
      </c>
      <c r="D33" s="85">
        <v>875</v>
      </c>
    </row>
    <row r="34" spans="1:7" ht="93" customHeight="1" x14ac:dyDescent="0.25">
      <c r="A34" s="93"/>
      <c r="B34" s="92">
        <v>508</v>
      </c>
      <c r="C34" s="91" t="s">
        <v>40</v>
      </c>
      <c r="D34" s="85">
        <v>875</v>
      </c>
    </row>
    <row r="35" spans="1:7" s="90" customFormat="1" ht="89.25" customHeight="1" x14ac:dyDescent="0.25">
      <c r="A35"/>
      <c r="B35" s="81">
        <v>601</v>
      </c>
      <c r="C35" s="88" t="s">
        <v>22</v>
      </c>
      <c r="D35" s="85">
        <v>100</v>
      </c>
      <c r="E35" s="81"/>
      <c r="F35" s="81"/>
      <c r="G35" s="81"/>
    </row>
    <row r="36" spans="1:7" s="90" customFormat="1" ht="84.75" customHeight="1" x14ac:dyDescent="0.25">
      <c r="A36" s="89"/>
      <c r="B36" s="81">
        <v>701</v>
      </c>
      <c r="C36" s="88" t="s">
        <v>23</v>
      </c>
      <c r="D36" s="85">
        <v>50</v>
      </c>
      <c r="E36" s="81"/>
      <c r="F36" s="81"/>
      <c r="G36" s="81"/>
    </row>
    <row r="37" spans="1:7" s="90" customFormat="1" ht="83.25" customHeight="1" x14ac:dyDescent="0.25">
      <c r="A37" s="89"/>
      <c r="B37" s="81">
        <v>702</v>
      </c>
      <c r="C37" s="88" t="s">
        <v>24</v>
      </c>
      <c r="D37" s="85">
        <v>50</v>
      </c>
      <c r="E37" s="81"/>
      <c r="F37" s="81"/>
      <c r="G37" s="81"/>
    </row>
    <row r="38" spans="1:7" ht="81.75" customHeight="1" x14ac:dyDescent="0.25">
      <c r="A38" s="89"/>
      <c r="B38" s="81">
        <v>704</v>
      </c>
      <c r="C38" s="88" t="s">
        <v>25</v>
      </c>
      <c r="D38" s="85">
        <v>100</v>
      </c>
      <c r="F38" s="81"/>
    </row>
    <row r="39" spans="1:7" ht="81.75" customHeight="1" x14ac:dyDescent="0.25">
      <c r="A39" s="89"/>
      <c r="B39" s="81">
        <v>705</v>
      </c>
      <c r="C39" s="88" t="s">
        <v>26</v>
      </c>
      <c r="D39" s="85">
        <v>100</v>
      </c>
      <c r="F39" s="81"/>
    </row>
    <row r="40" spans="1:7" ht="81.75" customHeight="1" x14ac:dyDescent="0.25">
      <c r="A40" s="89"/>
      <c r="B40" s="81">
        <v>706</v>
      </c>
      <c r="C40" s="88" t="s">
        <v>27</v>
      </c>
      <c r="D40" s="85">
        <v>100</v>
      </c>
      <c r="F40" s="81"/>
    </row>
    <row r="41" spans="1:7" ht="81.75" customHeight="1" x14ac:dyDescent="0.25">
      <c r="A41" s="87"/>
      <c r="B41" s="81">
        <v>707</v>
      </c>
      <c r="C41" s="86" t="s">
        <v>28</v>
      </c>
      <c r="D41" s="85">
        <v>100</v>
      </c>
      <c r="F41" s="81"/>
    </row>
    <row r="42" spans="1:7" ht="81.75" customHeight="1" x14ac:dyDescent="0.25">
      <c r="A42" s="89"/>
      <c r="B42" s="81">
        <v>708</v>
      </c>
      <c r="C42" s="88" t="s">
        <v>29</v>
      </c>
      <c r="D42" s="85">
        <v>100</v>
      </c>
      <c r="F42" s="81"/>
    </row>
    <row r="43" spans="1:7" ht="81.75" customHeight="1" x14ac:dyDescent="0.25">
      <c r="A43" s="87"/>
      <c r="B43" s="81">
        <v>709</v>
      </c>
      <c r="C43" s="86" t="s">
        <v>30</v>
      </c>
      <c r="D43" s="85">
        <v>100</v>
      </c>
      <c r="F43" s="81"/>
    </row>
    <row r="44" spans="1:7" ht="81.75" customHeight="1" x14ac:dyDescent="0.25"/>
    <row r="45" spans="1:7" ht="81.75" customHeight="1" x14ac:dyDescent="0.25"/>
    <row r="46" spans="1:7" ht="81.75" customHeight="1" x14ac:dyDescent="0.25"/>
    <row r="47" spans="1:7" ht="81.75" customHeight="1" x14ac:dyDescent="0.25"/>
    <row r="48" spans="1:7" ht="81.75" customHeight="1" x14ac:dyDescent="0.25"/>
    <row r="49" spans="5:5" ht="81.75" customHeight="1" x14ac:dyDescent="0.25"/>
    <row r="50" spans="5:5" ht="81.75" customHeight="1" x14ac:dyDescent="0.25"/>
    <row r="51" spans="5:5" ht="81.75" customHeight="1" x14ac:dyDescent="0.25"/>
    <row r="52" spans="5:5" x14ac:dyDescent="0.25">
      <c r="E52" s="84"/>
    </row>
    <row r="53" spans="5:5" x14ac:dyDescent="0.25">
      <c r="E53" s="83"/>
    </row>
    <row r="54" spans="5:5" x14ac:dyDescent="0.25">
      <c r="E54" s="83"/>
    </row>
    <row r="55" spans="5:5" x14ac:dyDescent="0.25">
      <c r="E55" s="83"/>
    </row>
    <row r="56" spans="5:5" x14ac:dyDescent="0.25">
      <c r="E56" s="83"/>
    </row>
    <row r="57" spans="5:5" x14ac:dyDescent="0.25">
      <c r="E57" s="83"/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Beställning Representationsgåva</vt:lpstr>
      <vt:lpstr>Prislista</vt:lpstr>
      <vt:lpstr>Blad2</vt:lpstr>
      <vt:lpstr>Blad3</vt:lpstr>
    </vt:vector>
  </TitlesOfParts>
  <Company>Östhammars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Veronica</dc:creator>
  <cp:lastModifiedBy>Mattsson, Lena</cp:lastModifiedBy>
  <cp:lastPrinted>2021-03-31T12:51:50Z</cp:lastPrinted>
  <dcterms:created xsi:type="dcterms:W3CDTF">2017-02-15T09:27:44Z</dcterms:created>
  <dcterms:modified xsi:type="dcterms:W3CDTF">2021-04-14T14:16:58Z</dcterms:modified>
</cp:coreProperties>
</file>